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60" yWindow="0" windowWidth="27180" windowHeight="13760" tabRatio="500" activeTab="1"/>
  </bookViews>
  <sheets>
    <sheet name="Metodología del Análisis" sheetId="1" r:id="rId1"/>
    <sheet name="Análisis de Riesgo" sheetId="2" r:id="rId2"/>
    <sheet name="Hoja 1"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40" i="2" l="1"/>
  <c r="R40" i="2"/>
  <c r="Q39" i="2"/>
  <c r="R39" i="2"/>
  <c r="Q38" i="2"/>
  <c r="R38" i="2"/>
  <c r="Q37" i="2"/>
  <c r="R37" i="2"/>
  <c r="Q36" i="2"/>
  <c r="R36" i="2"/>
  <c r="Q35" i="2"/>
  <c r="R35" i="2"/>
  <c r="Q34" i="2"/>
  <c r="R34" i="2"/>
  <c r="Q33" i="2"/>
  <c r="R33" i="2"/>
  <c r="Q32" i="2"/>
  <c r="R32" i="2"/>
  <c r="Q31" i="2"/>
  <c r="R31" i="2"/>
  <c r="Q30" i="2"/>
  <c r="R30" i="2"/>
  <c r="Q29" i="2"/>
  <c r="R29" i="2"/>
  <c r="Q28" i="2"/>
  <c r="R28" i="2"/>
  <c r="Q27" i="2"/>
  <c r="R27" i="2"/>
  <c r="Q26" i="2"/>
  <c r="R26" i="2"/>
  <c r="Q25" i="2"/>
  <c r="R25" i="2"/>
  <c r="Q24" i="2"/>
  <c r="R24" i="2"/>
  <c r="Q22" i="2"/>
  <c r="R22" i="2"/>
  <c r="Q21" i="2"/>
  <c r="R21" i="2"/>
  <c r="Q20" i="2"/>
  <c r="R20" i="2"/>
  <c r="Q19" i="2"/>
  <c r="R19" i="2"/>
  <c r="Q17" i="2"/>
  <c r="R17" i="2"/>
  <c r="Q16" i="2"/>
  <c r="R16" i="2"/>
  <c r="Q15" i="2"/>
  <c r="R15" i="2"/>
  <c r="Q14" i="2"/>
  <c r="R14" i="2"/>
  <c r="Q13" i="2"/>
  <c r="R13" i="2"/>
  <c r="Q12" i="2"/>
  <c r="R12" i="2"/>
  <c r="Q11" i="2"/>
  <c r="R11" i="2"/>
  <c r="Q7" i="2"/>
  <c r="R7" i="2"/>
  <c r="Q8" i="2"/>
  <c r="R8" i="2"/>
  <c r="Q9" i="2"/>
  <c r="R9" i="2"/>
  <c r="Q10" i="2"/>
  <c r="R10" i="2"/>
  <c r="Q18" i="2"/>
  <c r="R18" i="2"/>
  <c r="Q23" i="2"/>
  <c r="R23" i="2"/>
  <c r="Q6" i="2"/>
  <c r="R6" i="2"/>
  <c r="I40" i="2"/>
  <c r="J40" i="2"/>
  <c r="I39" i="2"/>
  <c r="J39" i="2"/>
  <c r="I38" i="2"/>
  <c r="J38" i="2"/>
  <c r="I37" i="2"/>
  <c r="J37" i="2"/>
  <c r="I36" i="2"/>
  <c r="J36" i="2"/>
  <c r="I35" i="2"/>
  <c r="J35" i="2"/>
  <c r="I34" i="2"/>
  <c r="J34" i="2"/>
  <c r="I33" i="2"/>
  <c r="J33" i="2"/>
  <c r="I32" i="2"/>
  <c r="J32" i="2"/>
  <c r="I31" i="2"/>
  <c r="J31" i="2"/>
  <c r="I30" i="2"/>
  <c r="J30" i="2"/>
  <c r="I29" i="2"/>
  <c r="J29" i="2"/>
  <c r="I28" i="2"/>
  <c r="J28" i="2"/>
  <c r="I27" i="2"/>
  <c r="J27" i="2"/>
  <c r="I26" i="2"/>
  <c r="J26" i="2"/>
  <c r="I25" i="2"/>
  <c r="J25" i="2"/>
  <c r="I24" i="2"/>
  <c r="J24" i="2"/>
  <c r="I23" i="2"/>
  <c r="J23" i="2"/>
  <c r="I22" i="2"/>
  <c r="J22" i="2"/>
  <c r="I21" i="2"/>
  <c r="J21" i="2"/>
  <c r="I20" i="2"/>
  <c r="J20" i="2"/>
  <c r="I19" i="2"/>
  <c r="J19" i="2"/>
  <c r="I18" i="2"/>
  <c r="J18" i="2"/>
  <c r="I17" i="2"/>
  <c r="J17" i="2"/>
  <c r="I16" i="2"/>
  <c r="J16" i="2"/>
  <c r="I15" i="2"/>
  <c r="J15" i="2"/>
  <c r="I14" i="2"/>
  <c r="J14" i="2"/>
  <c r="I13" i="2"/>
  <c r="J13" i="2"/>
  <c r="I12" i="2"/>
  <c r="J12" i="2"/>
  <c r="I11" i="2"/>
  <c r="J11" i="2"/>
  <c r="I10" i="2"/>
  <c r="J10" i="2"/>
  <c r="I9" i="2"/>
  <c r="J9" i="2"/>
  <c r="I8" i="2"/>
  <c r="J8" i="2"/>
  <c r="I7" i="2"/>
  <c r="J7" i="2"/>
  <c r="I6" i="2"/>
  <c r="J6" i="2"/>
</calcChain>
</file>

<file path=xl/sharedStrings.xml><?xml version="1.0" encoding="utf-8"?>
<sst xmlns="http://schemas.openxmlformats.org/spreadsheetml/2006/main" count="221" uniqueCount="153">
  <si>
    <t>MATRIZ DE ANÁLISIS DE RIESGO</t>
  </si>
  <si>
    <t>No. actividad</t>
  </si>
  <si>
    <t>METODOLOGÍA PARA REALIZAR EL ANÁLISIS DE RIESGOS</t>
  </si>
  <si>
    <t>Riesgo</t>
  </si>
  <si>
    <t>Evaluación del riesgo</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</si>
  <si>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</si>
  <si>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Nivel del riesgo</t>
  </si>
  <si>
    <t>Causa</t>
  </si>
  <si>
    <t>Medidas de control</t>
  </si>
  <si>
    <t>Partes interesadas</t>
  </si>
  <si>
    <t xml:space="preserve">Oportunidades </t>
  </si>
  <si>
    <t>Eficacia de las acciones</t>
  </si>
  <si>
    <t>Evaluación del riesgo residual</t>
  </si>
  <si>
    <t>Nivel del riesgo residual</t>
  </si>
  <si>
    <t>Probabilidad (P)</t>
  </si>
  <si>
    <t>No.</t>
  </si>
  <si>
    <t>Descripción</t>
  </si>
  <si>
    <t>P</t>
  </si>
  <si>
    <t>I</t>
  </si>
  <si>
    <t>R</t>
  </si>
  <si>
    <t>Impacto (I)</t>
  </si>
  <si>
    <t>Propuesta de Tema de Proyecto por Estudiante o egresado</t>
  </si>
  <si>
    <t>Nunca sucede o es muy remoto que suceda (0 a 2 veces por semestre)</t>
  </si>
  <si>
    <t>No tiene impacto en el proceso</t>
  </si>
  <si>
    <t>Propuesta sin fundamento o sin investigación previa</t>
  </si>
  <si>
    <t>Sucede ocasionalmente (3 a 5 veces por semestre)</t>
  </si>
  <si>
    <t>Tiene mediano impacto en el proceso</t>
  </si>
  <si>
    <t>Es recurrente (6 o más veces por semestre)</t>
  </si>
  <si>
    <t>Tiene alto impacto en el proceso</t>
  </si>
  <si>
    <t>Probabilidad</t>
  </si>
  <si>
    <t>No hace revisión documental para confirmar que no haya investigaciones previas 
No tiene idea clara y/o definida del tema de interés</t>
  </si>
  <si>
    <t>Análisis de pertinencia</t>
  </si>
  <si>
    <t>Estudiante, docentes</t>
  </si>
  <si>
    <t>Ampliación del conocimiento del estudiante</t>
  </si>
  <si>
    <t>Que no haya profesores-investigadores interesados en el tema</t>
  </si>
  <si>
    <t>No existe línea de investigación sobre el tema 
Profesores-investigadores que conocen el tema con exceso de trabajo</t>
  </si>
  <si>
    <t>Dar de alta líneas de investigación mas amplias</t>
  </si>
  <si>
    <t>Docentes, estudiantes</t>
  </si>
  <si>
    <t>Definir líneas de investigación amplias y pertinentes</t>
  </si>
  <si>
    <t>Propuesta de Tema de Proyecto por profesor-investigador</t>
  </si>
  <si>
    <t>Que no haya jovénes interesados en el tema</t>
  </si>
  <si>
    <t>Falta de pertinencia en el ó los temas propuestos</t>
  </si>
  <si>
    <t>Se solicita hacer propuestas acordes a las líneas de investigación existentes</t>
  </si>
  <si>
    <t>Dar de alta mas líneas de investigación</t>
  </si>
  <si>
    <t>Desarrollo de protocolo</t>
  </si>
  <si>
    <t>Elaboración de protocolo de manera incorrecta</t>
  </si>
  <si>
    <t xml:space="preserve">Mala comunicación entre el Profesor-investigador y el estudiante
</t>
  </si>
  <si>
    <t>Capacitación en comunicación efectiva
Cambio de Profesor-investigador o estudiante</t>
  </si>
  <si>
    <t>Mejorar y eficientar la comunicación intrapersonal</t>
  </si>
  <si>
    <t>Desarrollo del protocolo de manera incorrecta</t>
  </si>
  <si>
    <t>No se tiene la competencia para la redacción de documentos
No se tiene la competencia para documentar referencias</t>
  </si>
  <si>
    <t>Curso en línea para mejorar la competencia del joven</t>
  </si>
  <si>
    <t>Entrega de protocolo</t>
  </si>
  <si>
    <t>Entrega a destiempo o no se entrega</t>
  </si>
  <si>
    <t>Falta de compromiso del estudiante
Mala comunicación entre Profesor-investigador y el estudiante</t>
  </si>
  <si>
    <t>Lamada de atención mediante verbalmente
Capacitación de profesor en comunicación efectiva</t>
  </si>
  <si>
    <t>Nivel de Riesgo ( R )</t>
  </si>
  <si>
    <t>Protocolo incompleto</t>
  </si>
  <si>
    <t>Revisión y observaciones constantes por director y/o revisores para apoyar y enriquecer el conocimiento del estudiante</t>
  </si>
  <si>
    <t>Ampliación del conocimiento del estudiante, curso en línea para mejorar la competencia del joven</t>
  </si>
  <si>
    <t>Medidas de Control cuando el riesgo se da</t>
  </si>
  <si>
    <t>Revisión de academia</t>
  </si>
  <si>
    <t>Revisón tardía del protocolo</t>
  </si>
  <si>
    <t xml:space="preserve">El jefe del departamento academico no entrego protocolo a revisión
</t>
  </si>
  <si>
    <t>Aplicación del normativo referido</t>
  </si>
  <si>
    <t>Docentes, Estudiantes,       Jefe departamento</t>
  </si>
  <si>
    <t>Mejorar y eficientar la comunicación intrapersonal
Incrementar el compromiso de los docentes y jefe de departamento academico</t>
  </si>
  <si>
    <t>No se revisa protocolo</t>
  </si>
  <si>
    <t>El jefe del departamento academico no entrego protocolo a revisión
Falta de compromiso de la academia</t>
  </si>
  <si>
    <t>Aplicaión del normativo referido</t>
  </si>
  <si>
    <t>Alto</t>
  </si>
  <si>
    <t>Emite dictamen ¿cumple los requisitos?</t>
  </si>
  <si>
    <t>Inmediata: interviene el Director</t>
  </si>
  <si>
    <t>No se emite dictamen</t>
  </si>
  <si>
    <t>Falta de compromiso de la academia</t>
  </si>
  <si>
    <t>Medio</t>
  </si>
  <si>
    <t>Asignación oficial de director y revisores a estudiantes o egresados</t>
  </si>
  <si>
    <t>No se elaboran oficios de asignación</t>
  </si>
  <si>
    <t>Programada: interviene el Subdirector y supervisada por el Director</t>
  </si>
  <si>
    <t>No se entregan oficios de asiganción</t>
  </si>
  <si>
    <t>Se entregan oficios a destiempo</t>
  </si>
  <si>
    <t>Bajo</t>
  </si>
  <si>
    <t>Reciben y atienden comisión</t>
  </si>
  <si>
    <t>No se atiende la comisión</t>
  </si>
  <si>
    <t>Verficar por el Jefe del departamento</t>
  </si>
  <si>
    <t>Falta de interés y compromiso del profesor</t>
  </si>
  <si>
    <t>Se asigna otro revisor
Aplicación del normativo referido</t>
  </si>
  <si>
    <t>Mejorar y eficientar la comuncación intrapersonal e incrementar el compromiso de los docentes y jefe de departamento academico</t>
  </si>
  <si>
    <t>Estudiante insatisfecho</t>
  </si>
  <si>
    <t>Impacto</t>
  </si>
  <si>
    <t>Falta o mala atención al estudiante por director y/o revisores</t>
  </si>
  <si>
    <t>Jefe departamento Docentes</t>
  </si>
  <si>
    <t>Determinar el compromiso individual por docente</t>
  </si>
  <si>
    <t>Asignación oficial del tema para trabajo profesional</t>
  </si>
  <si>
    <t>Mejorar y eficientar la comunicación intrapersonal
Incrementar el compromiso de los estudiantes y jefe de departamento academico</t>
  </si>
  <si>
    <t>Desarrollo de la investigación</t>
  </si>
  <si>
    <t xml:space="preserve">Retraso en el proceso </t>
  </si>
  <si>
    <t>Falta de compromiso del estudiante
No se cuenta con la infraestuctura y/o recursos materiales
Falta de compromiso del profesor-investigador</t>
  </si>
  <si>
    <t>Aplicación del normativo referido
Solicita el jefe de departamento apoyo a la dirección para mejorar o contar con la infraestructura</t>
  </si>
  <si>
    <t>Docente, Estudiantes,        Jefe departamento, Alta dirección</t>
  </si>
  <si>
    <t>Mejorar la atención al estudiante al tener mejor infraestructura</t>
  </si>
  <si>
    <t>No se lleva a cabo la investigación</t>
  </si>
  <si>
    <t>Docente, Estudiantes</t>
  </si>
  <si>
    <t>Evaluación y seguimiento del estudiante</t>
  </si>
  <si>
    <t>Análisis de resultados con Software especializado</t>
  </si>
  <si>
    <t>Análisis estadístico de manera incorrecta</t>
  </si>
  <si>
    <t>Falta de compromiso del estudiante
Falta de competencia del estudiante para el manero del software
Utilización de software incorrecto</t>
  </si>
  <si>
    <t>Aplicación de normativo referido                       Revisión, seguimiento y observaciones por director de trabajo profesional</t>
  </si>
  <si>
    <t>Ampliación del conocimiento del docente y estudiante con respecto a manejo de Software estadistíco</t>
  </si>
  <si>
    <t>Software anticuado</t>
  </si>
  <si>
    <t>No se cuenta con la infraestructura informatica para la realización del análisis
Falta de compromiso del Profesor-investigador</t>
  </si>
  <si>
    <t>Pago de licencia para Software estadístico Aplicación normativo referido</t>
  </si>
  <si>
    <t>Mayor ifraestructura informatica</t>
  </si>
  <si>
    <t>Revisión y documentación</t>
  </si>
  <si>
    <t>Falta de compromiso del estudiante
Falta de competencia del estudiante para la elaboración de documentos
Falta o mala atención del director y/o revisores</t>
  </si>
  <si>
    <t>Docentes, Estudiantes,       Jefe departamento, Alta dirección</t>
  </si>
  <si>
    <t>Mejorar la atención al estudiante,
Satisfacción del estudiante</t>
  </si>
  <si>
    <t>No se revisan avances del documento escrito</t>
  </si>
  <si>
    <t>Falta o mala atención del director y/o revisores 
Falta de compromiso de director y/o revisores</t>
  </si>
  <si>
    <t>Aplicación de normativo referido</t>
  </si>
  <si>
    <t>Estudiante insatisecho</t>
  </si>
  <si>
    <t>Falta o mala atención del director y/o revisores 
Falta de compromiso de director y/o revisores
Retraso en proceso siguiente</t>
  </si>
  <si>
    <t>formato de trabajo profesional</t>
  </si>
  <si>
    <t>No se indica el formato a seguir</t>
  </si>
  <si>
    <t>Mala comunicación entre Director y estudiante
Falta de interés y/o compromiso del director</t>
  </si>
  <si>
    <t>Mejorar y eficientar la comunicación intrapersonal
Incrementar el compromiso de los estudiantes, 
Incrementar el compromiso del Profesor-investigador</t>
  </si>
  <si>
    <t>No se tiene el trabajo profesional en formato</t>
  </si>
  <si>
    <t>Falta de compromiso del estudiante
Mala comunicaicón entre el Director y estudiante</t>
  </si>
  <si>
    <t>Revisión por director y revisores de documento</t>
  </si>
  <si>
    <t>Retraso en proceso</t>
  </si>
  <si>
    <t>No se cumplen con los tiempos establecidos para la revisión del documento
Falta de compromiso de director y/o revisores</t>
  </si>
  <si>
    <t>No se cumplen con los tiempos establecidos para la revisión del documento
Retraso en proceso siguiente
Revisión de documento No objetiva</t>
  </si>
  <si>
    <t>Autorización de oficio de impresión</t>
  </si>
  <si>
    <t>No se podra imprimir el documento</t>
  </si>
  <si>
    <t xml:space="preserve">Falta de compromiso de jefe de departamento academico
</t>
  </si>
  <si>
    <t>Docentes, Estudiantes, 
Jefe departamento</t>
  </si>
  <si>
    <t>Falta de compromiso de jefe de departamento academico
Retraso en proceso siguiente</t>
  </si>
  <si>
    <t>Elaboración de oficio de liberación e impresión</t>
  </si>
  <si>
    <t>No se elabora el documento por falta de compromiso del jefe academico
Se elabora el documento de manera tardía</t>
  </si>
  <si>
    <t>Impresión y entrega de trabajo profesional</t>
  </si>
  <si>
    <t xml:space="preserve">Falta de compromiso del estudiante
</t>
  </si>
  <si>
    <t>Estudiante,
Jefe departamento</t>
  </si>
  <si>
    <t>Incrementar el compromiso de los estudiantes</t>
  </si>
  <si>
    <t>Se entrega a destiempo</t>
  </si>
  <si>
    <t>NOTA: Partes interesadas (Alta dirección, docentes, estudiantes, gobierno, proveedores, padres de familia, etc)</t>
  </si>
  <si>
    <t>Promoción de líneas de investigación existentes</t>
  </si>
  <si>
    <t>Revisión y observaciones constantes por director y/o revisores del proyecto</t>
  </si>
  <si>
    <t>Falta de compromiso del jefe de departamento academico o del estudiante</t>
  </si>
  <si>
    <t>Utilización de Software estadístico Aplicación normativo referido</t>
  </si>
  <si>
    <t>Aplicación de normativo referido                                         Revisión, seguimiento y observaciones por director de trabajo profesional</t>
  </si>
  <si>
    <t>Aplicación de normativo referido                          Revisión, seguimiento y observaciones por director de trabajo profesional</t>
  </si>
  <si>
    <t>Aplicación de normativo referido y/o encuestas de satisfacción</t>
  </si>
  <si>
    <t>Actividad del procedimiento de 
Desarrollo de Proyectos 
ITT-POC-07-04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</si>
</sst>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8" x14ac:knownFonts="1">
    <font>
      <sz val="11"/>
      <color rgb="FF000000"/>
      <name val="Calibri"/>
    </font>
    <font>
      <sz val="11"/>
      <color rgb="FF000000"/>
      <name val="Soberana sans"/>
    </font>
    <font>
      <b/>
      <sz val="36"/>
      <color rgb="FF2E75B5"/>
      <name val="Calibri"/>
    </font>
    <font>
      <b/>
      <sz val="12"/>
      <color rgb="FF2E75B5"/>
      <name val="Soberana sans"/>
    </font>
    <font>
      <b/>
      <sz val="12"/>
      <color rgb="FF2E75B5"/>
      <name val="Arial"/>
    </font>
    <font>
      <b/>
      <sz val="22"/>
      <color rgb="FF2E75B5"/>
      <name val="Soberana sans"/>
    </font>
    <font>
      <sz val="11"/>
      <name val="Calibri"/>
    </font>
    <font>
      <sz val="12"/>
      <color rgb="FF000000"/>
      <name val="Soberana sans"/>
    </font>
    <font>
      <b/>
      <sz val="16"/>
      <color rgb="FF000000"/>
      <name val="Soberana sans"/>
    </font>
    <font>
      <sz val="12"/>
      <color rgb="FF000000"/>
      <name val="Arial"/>
    </font>
    <font>
      <sz val="11"/>
      <color rgb="FF000000"/>
      <name val="Arial"/>
    </font>
    <font>
      <sz val="12"/>
      <color rgb="FF000000"/>
      <name val="Century Gothic"/>
    </font>
    <font>
      <sz val="24"/>
      <color rgb="FF000000"/>
      <name val="Soberana sans"/>
    </font>
    <font>
      <b/>
      <sz val="22"/>
      <color rgb="FF000000"/>
      <name val="Soberana sans"/>
    </font>
    <font>
      <b/>
      <sz val="12"/>
      <color rgb="FF000000"/>
      <name val="Soberana sans"/>
    </font>
    <font>
      <sz val="28"/>
      <color rgb="FF000000"/>
      <name val="Soberana sans"/>
    </font>
    <font>
      <u/>
      <sz val="11"/>
      <color theme="10"/>
      <name val="Calibri"/>
    </font>
    <font>
      <u/>
      <sz val="11"/>
      <color theme="11"/>
      <name val="Calibri"/>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8D08D"/>
        <bgColor rgb="FFA8D08D"/>
      </patternFill>
    </fill>
    <fill>
      <patternFill patternType="solid">
        <fgColor rgb="FFBDD6EE"/>
        <bgColor rgb="FFBDD6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s>
  <cellStyleXfs count="3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87">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11" xfId="0" applyFont="1" applyFill="1" applyBorder="1"/>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9" xfId="0" applyFont="1" applyFill="1" applyBorder="1" applyAlignment="1">
      <alignment vertical="center"/>
    </xf>
    <xf numFmtId="0" fontId="3" fillId="3" borderId="21" xfId="0" applyFont="1" applyFill="1" applyBorder="1" applyAlignment="1">
      <alignment horizontal="center" vertical="center"/>
    </xf>
    <xf numFmtId="0" fontId="1" fillId="2" borderId="19" xfId="0" applyFont="1" applyFill="1" applyBorder="1"/>
    <xf numFmtId="0" fontId="7" fillId="0" borderId="21"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 fillId="0" borderId="21" xfId="0" applyFont="1" applyBorder="1" applyAlignment="1">
      <alignment horizontal="center" vertical="center"/>
    </xf>
    <xf numFmtId="0" fontId="13" fillId="5" borderId="23" xfId="0" applyFont="1" applyFill="1" applyBorder="1" applyAlignment="1">
      <alignment horizontal="center" vertical="center"/>
    </xf>
    <xf numFmtId="0" fontId="13" fillId="8" borderId="24" xfId="0" applyFont="1" applyFill="1" applyBorder="1" applyAlignment="1">
      <alignment horizontal="center" vertical="center"/>
    </xf>
    <xf numFmtId="0" fontId="10" fillId="0" borderId="21" xfId="0" applyFont="1" applyBorder="1" applyAlignment="1">
      <alignment horizontal="left" vertical="center"/>
    </xf>
    <xf numFmtId="0" fontId="9" fillId="0" borderId="21" xfId="0" applyFont="1" applyBorder="1" applyAlignment="1">
      <alignment horizontal="center" vertical="center" wrapText="1"/>
    </xf>
    <xf numFmtId="0" fontId="13" fillId="9" borderId="21" xfId="0" applyFont="1" applyFill="1" applyBorder="1" applyAlignment="1">
      <alignment horizontal="center" vertical="center"/>
    </xf>
    <xf numFmtId="0" fontId="13" fillId="10" borderId="21" xfId="0" applyFont="1" applyFill="1" applyBorder="1" applyAlignment="1">
      <alignment horizontal="center" vertical="center"/>
    </xf>
    <xf numFmtId="0" fontId="14" fillId="0" borderId="21" xfId="0" applyFont="1" applyBorder="1" applyAlignment="1">
      <alignment horizontal="center" vertical="center" wrapText="1"/>
    </xf>
    <xf numFmtId="0" fontId="14" fillId="10" borderId="21" xfId="0" applyFont="1" applyFill="1" applyBorder="1" applyAlignment="1">
      <alignment horizontal="center" vertical="center" wrapText="1"/>
    </xf>
    <xf numFmtId="0" fontId="9" fillId="0" borderId="21" xfId="0" applyFont="1" applyBorder="1" applyAlignment="1">
      <alignment horizontal="center" vertical="center"/>
    </xf>
    <xf numFmtId="0" fontId="13" fillId="5" borderId="27" xfId="0" applyFont="1" applyFill="1" applyBorder="1" applyAlignment="1">
      <alignment horizontal="center" vertical="center"/>
    </xf>
    <xf numFmtId="0" fontId="13" fillId="8" borderId="28" xfId="0" applyFont="1" applyFill="1" applyBorder="1" applyAlignment="1">
      <alignment horizontal="center" vertical="center"/>
    </xf>
    <xf numFmtId="0" fontId="13" fillId="8" borderId="29" xfId="0" applyFont="1" applyFill="1" applyBorder="1" applyAlignment="1">
      <alignment horizontal="center" vertical="center"/>
    </xf>
    <xf numFmtId="0" fontId="14" fillId="9" borderId="21" xfId="0" applyFont="1" applyFill="1" applyBorder="1" applyAlignment="1">
      <alignment horizontal="center" vertical="center" wrapText="1"/>
    </xf>
    <xf numFmtId="0" fontId="15" fillId="2" borderId="19" xfId="0" applyFont="1" applyFill="1" applyBorder="1" applyAlignment="1">
      <alignment vertical="center" textRotation="90"/>
    </xf>
    <xf numFmtId="0" fontId="13" fillId="2" borderId="19" xfId="0" applyFont="1" applyFill="1" applyBorder="1" applyAlignment="1">
      <alignment horizontal="center" vertical="center"/>
    </xf>
    <xf numFmtId="0" fontId="13" fillId="5" borderId="30" xfId="0" applyFont="1" applyFill="1" applyBorder="1" applyAlignment="1">
      <alignment horizontal="center" vertical="center"/>
    </xf>
    <xf numFmtId="0" fontId="14" fillId="11" borderId="21" xfId="0" applyFont="1" applyFill="1" applyBorder="1" applyAlignment="1">
      <alignment horizontal="center" vertical="center" wrapText="1"/>
    </xf>
    <xf numFmtId="0" fontId="1" fillId="2" borderId="34" xfId="0" applyFont="1" applyFill="1" applyBorder="1"/>
    <xf numFmtId="0" fontId="1" fillId="2" borderId="35" xfId="0" applyFont="1" applyFill="1" applyBorder="1"/>
    <xf numFmtId="0" fontId="1" fillId="2" borderId="36" xfId="0" applyFont="1" applyFill="1" applyBorder="1"/>
    <xf numFmtId="164" fontId="10" fillId="0" borderId="21" xfId="0" applyNumberFormat="1" applyFont="1" applyBorder="1" applyAlignment="1">
      <alignment horizontal="center" vertical="center"/>
    </xf>
    <xf numFmtId="0" fontId="10" fillId="2" borderId="0" xfId="0" applyFont="1" applyFill="1" applyAlignment="1">
      <alignment horizontal="center" wrapText="1"/>
    </xf>
    <xf numFmtId="0" fontId="1" fillId="0" borderId="0" xfId="0" applyFont="1" applyAlignment="1">
      <alignment vertical="center"/>
    </xf>
    <xf numFmtId="0" fontId="1" fillId="0" borderId="0" xfId="0" applyFont="1"/>
    <xf numFmtId="0" fontId="11" fillId="0" borderId="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0" xfId="0" applyFont="1" applyBorder="1" applyAlignment="1">
      <alignment horizontal="center" vertical="center" wrapText="1"/>
    </xf>
    <xf numFmtId="0" fontId="10" fillId="2" borderId="37" xfId="0" applyFont="1" applyFill="1" applyBorder="1" applyAlignment="1">
      <alignment horizontal="center" wrapText="1"/>
    </xf>
    <xf numFmtId="0" fontId="5" fillId="4" borderId="6" xfId="0" applyFont="1" applyFill="1" applyBorder="1" applyAlignment="1">
      <alignment horizontal="center" vertical="center"/>
    </xf>
    <xf numFmtId="0" fontId="6" fillId="0" borderId="7" xfId="0" applyFont="1" applyBorder="1"/>
    <xf numFmtId="0" fontId="6" fillId="0" borderId="9" xfId="0" applyFont="1" applyBorder="1"/>
    <xf numFmtId="0" fontId="8" fillId="6" borderId="6" xfId="0" applyFont="1" applyFill="1" applyBorder="1" applyAlignment="1">
      <alignment horizontal="center"/>
    </xf>
    <xf numFmtId="0" fontId="7" fillId="0" borderId="6" xfId="0" applyFont="1" applyBorder="1" applyAlignment="1">
      <alignment horizontal="center" vertical="center" wrapText="1"/>
    </xf>
    <xf numFmtId="0" fontId="12" fillId="7" borderId="31" xfId="0" applyFont="1" applyFill="1" applyBorder="1" applyAlignment="1">
      <alignment horizontal="center"/>
    </xf>
    <xf numFmtId="0" fontId="6" fillId="0" borderId="32" xfId="0" applyFont="1" applyBorder="1"/>
    <xf numFmtId="0" fontId="6" fillId="0" borderId="33" xfId="0" applyFont="1" applyBorder="1"/>
    <xf numFmtId="0" fontId="14" fillId="0" borderId="6" xfId="0" applyFont="1" applyBorder="1" applyAlignment="1">
      <alignment horizontal="center" vertical="center" wrapText="1"/>
    </xf>
    <xf numFmtId="0" fontId="12" fillId="7" borderId="22" xfId="0" applyFont="1" applyFill="1" applyBorder="1" applyAlignment="1">
      <alignment horizontal="center" vertical="center" textRotation="90"/>
    </xf>
    <xf numFmtId="0" fontId="6" fillId="0" borderId="25" xfId="0" applyFont="1" applyBorder="1"/>
    <xf numFmtId="0" fontId="6" fillId="0" borderId="26" xfId="0" applyFont="1" applyBorder="1"/>
    <xf numFmtId="0" fontId="7" fillId="0" borderId="8" xfId="0" applyFont="1" applyBorder="1" applyAlignment="1">
      <alignment horizontal="center" vertical="center" wrapText="1"/>
    </xf>
    <xf numFmtId="0" fontId="6" fillId="0" borderId="12" xfId="0" applyFont="1" applyBorder="1"/>
    <xf numFmtId="0" fontId="6" fillId="0" borderId="10" xfId="0" applyFont="1" applyBorder="1"/>
    <xf numFmtId="0" fontId="6" fillId="0" borderId="13" xfId="0" applyFont="1" applyBorder="1"/>
    <xf numFmtId="0" fontId="0" fillId="0" borderId="0" xfId="0" applyFont="1" applyAlignment="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10" fillId="0" borderId="4" xfId="0" applyFont="1" applyBorder="1" applyAlignment="1">
      <alignment horizontal="center" vertical="center" wrapText="1"/>
    </xf>
    <xf numFmtId="0" fontId="6" fillId="0" borderId="20" xfId="0" applyFont="1" applyBorder="1"/>
    <xf numFmtId="0" fontId="10" fillId="0" borderId="4" xfId="0" applyFont="1" applyBorder="1" applyAlignment="1">
      <alignment horizontal="center" vertical="center"/>
    </xf>
    <xf numFmtId="0" fontId="2" fillId="0" borderId="0" xfId="0" applyFont="1" applyAlignment="1">
      <alignment horizontal="center"/>
    </xf>
    <xf numFmtId="0" fontId="1" fillId="0" borderId="4" xfId="0" applyFont="1" applyBorder="1" applyAlignment="1">
      <alignment horizontal="center" vertical="center"/>
    </xf>
    <xf numFmtId="0" fontId="6" fillId="0" borderId="18" xfId="0" applyFont="1" applyBorder="1"/>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5" borderId="6" xfId="0" applyFont="1" applyFill="1" applyBorder="1" applyAlignment="1">
      <alignment horizontal="center"/>
    </xf>
    <xf numFmtId="0" fontId="4"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10" fillId="0" borderId="29" xfId="0" applyFont="1" applyBorder="1" applyAlignment="1">
      <alignment horizontal="left" vertical="center" wrapText="1"/>
    </xf>
    <xf numFmtId="0" fontId="6" fillId="0" borderId="20" xfId="0" applyFont="1" applyBorder="1" applyAlignment="1">
      <alignment wrapText="1"/>
    </xf>
    <xf numFmtId="0" fontId="10" fillId="0" borderId="4" xfId="0" applyFont="1" applyBorder="1" applyAlignment="1">
      <alignment horizontal="left" vertical="center"/>
    </xf>
    <xf numFmtId="0" fontId="10" fillId="0" borderId="29" xfId="0" applyFont="1" applyBorder="1" applyAlignment="1">
      <alignment horizontal="center" vertical="center" wrapText="1"/>
    </xf>
    <xf numFmtId="0" fontId="6" fillId="0" borderId="18" xfId="0" applyFont="1" applyBorder="1" applyAlignment="1">
      <alignment wrapText="1"/>
    </xf>
    <xf numFmtId="0" fontId="10" fillId="2" borderId="14" xfId="0" applyFont="1" applyFill="1" applyBorder="1" applyAlignment="1">
      <alignment horizontal="center" vertical="center"/>
    </xf>
  </cellXfs>
  <cellStyles count="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Normal" xfId="0" builtinId="0"/>
  </cellStyles>
  <dxfs count="2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00"/>
  <sheetViews>
    <sheetView workbookViewId="0"/>
  </sheetViews>
  <sheetFormatPr baseColWidth="10" defaultColWidth="14.5" defaultRowHeight="15" customHeight="1" x14ac:dyDescent="0"/>
  <cols>
    <col min="1" max="1" width="11.5" customWidth="1"/>
    <col min="2" max="2" width="2.83203125" customWidth="1"/>
    <col min="3" max="8" width="10.6640625" customWidth="1"/>
    <col min="9" max="9" width="16.1640625" customWidth="1"/>
    <col min="10" max="12" width="10.6640625" customWidth="1"/>
    <col min="13" max="13" width="15.83203125" customWidth="1"/>
    <col min="14" max="14" width="2.6640625" customWidth="1"/>
    <col min="15" max="26" width="10.6640625" customWidth="1"/>
  </cols>
  <sheetData>
    <row r="1" spans="2:14" ht="13.5" customHeight="1"/>
    <row r="2" spans="2:14" ht="13.5" customHeight="1">
      <c r="B2" s="1"/>
      <c r="C2" s="2"/>
      <c r="D2" s="2"/>
      <c r="E2" s="2"/>
      <c r="F2" s="2"/>
      <c r="G2" s="2"/>
      <c r="H2" s="2"/>
      <c r="I2" s="2"/>
      <c r="J2" s="2"/>
      <c r="K2" s="2"/>
      <c r="L2" s="2"/>
      <c r="M2" s="2"/>
      <c r="N2" s="3"/>
    </row>
    <row r="3" spans="2:14" ht="42.75" customHeight="1">
      <c r="B3" s="4"/>
      <c r="C3" s="46" t="s">
        <v>2</v>
      </c>
      <c r="D3" s="47"/>
      <c r="E3" s="47"/>
      <c r="F3" s="47"/>
      <c r="G3" s="47"/>
      <c r="H3" s="47"/>
      <c r="I3" s="47"/>
      <c r="J3" s="47"/>
      <c r="K3" s="47"/>
      <c r="L3" s="47"/>
      <c r="M3" s="48"/>
      <c r="N3" s="5"/>
    </row>
    <row r="4" spans="2:14" ht="13.5" customHeight="1">
      <c r="B4" s="4"/>
      <c r="C4" s="58" t="s">
        <v>5</v>
      </c>
      <c r="D4" s="59"/>
      <c r="E4" s="59"/>
      <c r="F4" s="59"/>
      <c r="G4" s="59"/>
      <c r="H4" s="59"/>
      <c r="I4" s="59"/>
      <c r="J4" s="59"/>
      <c r="K4" s="59"/>
      <c r="L4" s="59"/>
      <c r="M4" s="60"/>
      <c r="N4" s="5"/>
    </row>
    <row r="5" spans="2:14" ht="13.5" customHeight="1">
      <c r="B5" s="4"/>
      <c r="C5" s="61"/>
      <c r="D5" s="62"/>
      <c r="E5" s="62"/>
      <c r="F5" s="62"/>
      <c r="G5" s="62"/>
      <c r="H5" s="62"/>
      <c r="I5" s="62"/>
      <c r="J5" s="62"/>
      <c r="K5" s="62"/>
      <c r="L5" s="62"/>
      <c r="M5" s="63"/>
      <c r="N5" s="5"/>
    </row>
    <row r="6" spans="2:14" ht="13.5" customHeight="1">
      <c r="B6" s="4"/>
      <c r="C6" s="61"/>
      <c r="D6" s="62"/>
      <c r="E6" s="62"/>
      <c r="F6" s="62"/>
      <c r="G6" s="62"/>
      <c r="H6" s="62"/>
      <c r="I6" s="62"/>
      <c r="J6" s="62"/>
      <c r="K6" s="62"/>
      <c r="L6" s="62"/>
      <c r="M6" s="63"/>
      <c r="N6" s="5"/>
    </row>
    <row r="7" spans="2:14" ht="13.5" customHeight="1">
      <c r="B7" s="4"/>
      <c r="C7" s="64"/>
      <c r="D7" s="65"/>
      <c r="E7" s="65"/>
      <c r="F7" s="65"/>
      <c r="G7" s="65"/>
      <c r="H7" s="65"/>
      <c r="I7" s="65"/>
      <c r="J7" s="65"/>
      <c r="K7" s="65"/>
      <c r="L7" s="65"/>
      <c r="M7" s="66"/>
      <c r="N7" s="5"/>
    </row>
    <row r="8" spans="2:14" ht="14.25" customHeight="1">
      <c r="B8" s="4"/>
      <c r="C8" s="6"/>
      <c r="D8" s="7"/>
      <c r="E8" s="7"/>
      <c r="F8" s="7"/>
      <c r="G8" s="7"/>
      <c r="H8" s="8"/>
      <c r="I8" s="6"/>
      <c r="J8" s="7"/>
      <c r="K8" s="7"/>
      <c r="L8" s="7"/>
      <c r="M8" s="7"/>
      <c r="N8" s="5"/>
    </row>
    <row r="9" spans="2:14" ht="22" customHeight="1">
      <c r="B9" s="4"/>
      <c r="C9" s="49" t="s">
        <v>14</v>
      </c>
      <c r="D9" s="47"/>
      <c r="E9" s="47"/>
      <c r="F9" s="47"/>
      <c r="G9" s="48"/>
      <c r="H9" s="10"/>
      <c r="I9" s="49" t="s">
        <v>20</v>
      </c>
      <c r="J9" s="47"/>
      <c r="K9" s="47"/>
      <c r="L9" s="47"/>
      <c r="M9" s="48"/>
      <c r="N9" s="5"/>
    </row>
    <row r="10" spans="2:14" ht="34.5" customHeight="1">
      <c r="B10" s="4"/>
      <c r="C10" s="11">
        <v>1</v>
      </c>
      <c r="D10" s="50" t="s">
        <v>22</v>
      </c>
      <c r="E10" s="47"/>
      <c r="F10" s="47"/>
      <c r="G10" s="48"/>
      <c r="H10" s="8"/>
      <c r="I10" s="11">
        <v>1</v>
      </c>
      <c r="J10" s="50" t="s">
        <v>23</v>
      </c>
      <c r="K10" s="47"/>
      <c r="L10" s="47"/>
      <c r="M10" s="48"/>
      <c r="N10" s="5"/>
    </row>
    <row r="11" spans="2:14" ht="34.5" customHeight="1">
      <c r="B11" s="4"/>
      <c r="C11" s="11">
        <v>2</v>
      </c>
      <c r="D11" s="50" t="s">
        <v>25</v>
      </c>
      <c r="E11" s="47"/>
      <c r="F11" s="47"/>
      <c r="G11" s="48"/>
      <c r="H11" s="8"/>
      <c r="I11" s="11">
        <v>2</v>
      </c>
      <c r="J11" s="50" t="s">
        <v>26</v>
      </c>
      <c r="K11" s="47"/>
      <c r="L11" s="47"/>
      <c r="M11" s="48"/>
      <c r="N11" s="5"/>
    </row>
    <row r="12" spans="2:14" ht="32.25" customHeight="1">
      <c r="B12" s="4"/>
      <c r="C12" s="11">
        <v>3</v>
      </c>
      <c r="D12" s="50" t="s">
        <v>27</v>
      </c>
      <c r="E12" s="47"/>
      <c r="F12" s="47"/>
      <c r="G12" s="48"/>
      <c r="H12" s="8"/>
      <c r="I12" s="11">
        <v>3</v>
      </c>
      <c r="J12" s="50" t="s">
        <v>28</v>
      </c>
      <c r="K12" s="47"/>
      <c r="L12" s="47"/>
      <c r="M12" s="48"/>
      <c r="N12" s="5"/>
    </row>
    <row r="13" spans="2:14" ht="14.25" customHeight="1">
      <c r="B13" s="4"/>
      <c r="C13" s="6"/>
      <c r="D13" s="7"/>
      <c r="E13" s="7"/>
      <c r="F13" s="7"/>
      <c r="G13" s="7"/>
      <c r="H13" s="8"/>
      <c r="I13" s="6"/>
      <c r="J13" s="7"/>
      <c r="K13" s="7"/>
      <c r="L13" s="7"/>
      <c r="M13" s="7"/>
      <c r="N13" s="5"/>
    </row>
    <row r="14" spans="2:14" ht="13.5" customHeight="1">
      <c r="B14" s="4"/>
      <c r="C14" s="46" t="s">
        <v>6</v>
      </c>
      <c r="D14" s="47"/>
      <c r="E14" s="47"/>
      <c r="F14" s="47"/>
      <c r="G14" s="47"/>
      <c r="H14" s="47"/>
      <c r="I14" s="47"/>
      <c r="J14" s="47"/>
      <c r="K14" s="47"/>
      <c r="L14" s="47"/>
      <c r="M14" s="48"/>
      <c r="N14" s="5"/>
    </row>
    <row r="15" spans="2:14" ht="13.5" customHeight="1">
      <c r="B15" s="4"/>
      <c r="C15" s="10"/>
      <c r="D15" s="10"/>
      <c r="E15" s="10"/>
      <c r="F15" s="10"/>
      <c r="G15" s="10"/>
      <c r="H15" s="10"/>
      <c r="I15" s="10"/>
      <c r="J15" s="10"/>
      <c r="K15" s="10"/>
      <c r="L15" s="10"/>
      <c r="M15" s="10"/>
      <c r="N15" s="5"/>
    </row>
    <row r="16" spans="2:14" ht="54" customHeight="1">
      <c r="B16" s="4"/>
      <c r="C16" s="55" t="s">
        <v>29</v>
      </c>
      <c r="D16" s="18">
        <v>3</v>
      </c>
      <c r="E16" s="19">
        <v>3</v>
      </c>
      <c r="F16" s="22">
        <v>6</v>
      </c>
      <c r="G16" s="23">
        <v>9</v>
      </c>
      <c r="H16" s="10"/>
      <c r="I16" s="24" t="s">
        <v>56</v>
      </c>
      <c r="J16" s="54" t="s">
        <v>60</v>
      </c>
      <c r="K16" s="47"/>
      <c r="L16" s="47"/>
      <c r="M16" s="48"/>
      <c r="N16" s="5"/>
    </row>
    <row r="17" spans="2:14" ht="54" customHeight="1">
      <c r="B17" s="4"/>
      <c r="C17" s="56"/>
      <c r="D17" s="18">
        <v>2</v>
      </c>
      <c r="E17" s="19">
        <v>2</v>
      </c>
      <c r="F17" s="22">
        <v>4</v>
      </c>
      <c r="G17" s="22">
        <v>6</v>
      </c>
      <c r="H17" s="10"/>
      <c r="I17" s="25" t="s">
        <v>70</v>
      </c>
      <c r="J17" s="50" t="s">
        <v>72</v>
      </c>
      <c r="K17" s="47"/>
      <c r="L17" s="47"/>
      <c r="M17" s="48"/>
      <c r="N17" s="5"/>
    </row>
    <row r="18" spans="2:14" ht="54" customHeight="1">
      <c r="B18" s="4"/>
      <c r="C18" s="57"/>
      <c r="D18" s="27">
        <v>1</v>
      </c>
      <c r="E18" s="28">
        <v>1</v>
      </c>
      <c r="F18" s="29">
        <v>2</v>
      </c>
      <c r="G18" s="19">
        <v>3</v>
      </c>
      <c r="H18" s="10"/>
      <c r="I18" s="30" t="s">
        <v>75</v>
      </c>
      <c r="J18" s="50" t="s">
        <v>78</v>
      </c>
      <c r="K18" s="47"/>
      <c r="L18" s="47"/>
      <c r="M18" s="48"/>
      <c r="N18" s="5"/>
    </row>
    <row r="19" spans="2:14" ht="54" customHeight="1">
      <c r="B19" s="4"/>
      <c r="C19" s="31"/>
      <c r="D19" s="32"/>
      <c r="E19" s="18">
        <v>1</v>
      </c>
      <c r="F19" s="18">
        <v>2</v>
      </c>
      <c r="G19" s="33">
        <v>3</v>
      </c>
      <c r="H19" s="10"/>
      <c r="I19" s="34" t="s">
        <v>81</v>
      </c>
      <c r="J19" s="50" t="s">
        <v>84</v>
      </c>
      <c r="K19" s="47"/>
      <c r="L19" s="47"/>
      <c r="M19" s="48"/>
      <c r="N19" s="5"/>
    </row>
    <row r="20" spans="2:14" ht="13.5" customHeight="1">
      <c r="B20" s="4"/>
      <c r="C20" s="10"/>
      <c r="D20" s="10"/>
      <c r="E20" s="51" t="s">
        <v>89</v>
      </c>
      <c r="F20" s="52"/>
      <c r="G20" s="53"/>
      <c r="H20" s="10"/>
      <c r="I20" s="10"/>
      <c r="J20" s="10"/>
      <c r="K20" s="10"/>
      <c r="L20" s="10"/>
      <c r="M20" s="10"/>
      <c r="N20" s="5"/>
    </row>
    <row r="21" spans="2:14" ht="13.5" customHeight="1">
      <c r="B21" s="35"/>
      <c r="C21" s="36"/>
      <c r="D21" s="36"/>
      <c r="E21" s="36"/>
      <c r="F21" s="36"/>
      <c r="G21" s="36"/>
      <c r="H21" s="36"/>
      <c r="I21" s="36"/>
      <c r="J21" s="36"/>
      <c r="K21" s="36"/>
      <c r="L21" s="36"/>
      <c r="M21" s="36"/>
      <c r="N21" s="37"/>
    </row>
    <row r="22" spans="2:14" ht="13.5" customHeight="1"/>
    <row r="23" spans="2:14" ht="13.5" customHeight="1"/>
    <row r="24" spans="2:14" ht="13.5" customHeight="1"/>
    <row r="25" spans="2:14" ht="13.5" customHeight="1"/>
    <row r="26" spans="2:14" ht="13.5" customHeight="1"/>
    <row r="27" spans="2:14" ht="13.5" customHeight="1"/>
    <row r="28" spans="2:14" ht="13.5" customHeight="1"/>
    <row r="29" spans="2:14" ht="13.5" customHeight="1"/>
    <row r="30" spans="2:14" ht="13.5" customHeight="1"/>
    <row r="31" spans="2:14" ht="13.5" customHeight="1"/>
    <row r="32" spans="2:1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
    <mergeCell ref="C4:M7"/>
    <mergeCell ref="C3:M3"/>
    <mergeCell ref="C9:G9"/>
    <mergeCell ref="J18:M18"/>
    <mergeCell ref="E20:G20"/>
    <mergeCell ref="J19:M19"/>
    <mergeCell ref="D11:G11"/>
    <mergeCell ref="J10:M10"/>
    <mergeCell ref="J11:M11"/>
    <mergeCell ref="D10:G10"/>
    <mergeCell ref="J12:M12"/>
    <mergeCell ref="C14:M14"/>
    <mergeCell ref="D12:G12"/>
    <mergeCell ref="J17:M17"/>
    <mergeCell ref="J16:M16"/>
    <mergeCell ref="C16:C18"/>
    <mergeCell ref="I9:M9"/>
  </mergeCells>
  <pageMargins left="0.7" right="0.7" top="0.75" bottom="0.75" header="0" footer="0"/>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007"/>
  <sheetViews>
    <sheetView tabSelected="1" workbookViewId="0">
      <selection activeCell="D3" sqref="D3:D5"/>
    </sheetView>
  </sheetViews>
  <sheetFormatPr baseColWidth="10" defaultColWidth="14.5" defaultRowHeight="15" customHeight="1" x14ac:dyDescent="0"/>
  <cols>
    <col min="1" max="1" width="3.33203125" customWidth="1"/>
    <col min="2" max="2" width="2.5" customWidth="1"/>
    <col min="3" max="3" width="11.1640625" customWidth="1"/>
    <col min="4" max="4" width="50.6640625" customWidth="1"/>
    <col min="5" max="5" width="10.6640625" customWidth="1"/>
    <col min="6" max="6" width="59.1640625" customWidth="1"/>
    <col min="7" max="9" width="10.6640625" customWidth="1"/>
    <col min="10" max="10" width="11.5" customWidth="1"/>
    <col min="11" max="11" width="75.33203125" customWidth="1"/>
    <col min="12" max="12" width="47" customWidth="1"/>
    <col min="13" max="13" width="18.83203125" customWidth="1"/>
    <col min="14" max="14" width="49.5" customWidth="1"/>
    <col min="15" max="18" width="10.6640625" customWidth="1"/>
    <col min="19" max="19" width="46.83203125" customWidth="1"/>
    <col min="20" max="26" width="10.6640625" customWidth="1"/>
  </cols>
  <sheetData>
    <row r="1" spans="3:19" ht="13.5" customHeight="1">
      <c r="E1" s="70" t="s">
        <v>0</v>
      </c>
      <c r="F1" s="62"/>
      <c r="G1" s="62"/>
      <c r="H1" s="62"/>
      <c r="I1" s="62"/>
      <c r="J1" s="62"/>
      <c r="K1" s="62"/>
      <c r="L1" s="62"/>
      <c r="M1" s="62"/>
      <c r="N1" s="62"/>
      <c r="O1" s="62"/>
      <c r="P1" s="62"/>
      <c r="Q1" s="62"/>
      <c r="R1" s="62"/>
      <c r="S1" s="62"/>
    </row>
    <row r="2" spans="3:19" ht="13.5" customHeight="1"/>
    <row r="3" spans="3:19" ht="21" customHeight="1">
      <c r="C3" s="74" t="s">
        <v>1</v>
      </c>
      <c r="D3" s="76" t="s">
        <v>152</v>
      </c>
      <c r="E3" s="79" t="s">
        <v>3</v>
      </c>
      <c r="F3" s="60"/>
      <c r="G3" s="80" t="s">
        <v>4</v>
      </c>
      <c r="H3" s="59"/>
      <c r="I3" s="60"/>
      <c r="J3" s="74" t="s">
        <v>6</v>
      </c>
      <c r="K3" s="74" t="s">
        <v>7</v>
      </c>
      <c r="L3" s="74" t="s">
        <v>8</v>
      </c>
      <c r="M3" s="74" t="s">
        <v>9</v>
      </c>
      <c r="N3" s="76" t="s">
        <v>10</v>
      </c>
      <c r="O3" s="75" t="s">
        <v>11</v>
      </c>
      <c r="P3" s="47"/>
      <c r="Q3" s="47"/>
      <c r="R3" s="47"/>
      <c r="S3" s="48"/>
    </row>
    <row r="4" spans="3:19" ht="51.75" customHeight="1">
      <c r="C4" s="72"/>
      <c r="D4" s="72"/>
      <c r="E4" s="64"/>
      <c r="F4" s="66"/>
      <c r="G4" s="64"/>
      <c r="H4" s="65"/>
      <c r="I4" s="66"/>
      <c r="J4" s="72"/>
      <c r="K4" s="72"/>
      <c r="L4" s="72"/>
      <c r="M4" s="72"/>
      <c r="N4" s="72"/>
      <c r="O4" s="73" t="s">
        <v>12</v>
      </c>
      <c r="P4" s="47"/>
      <c r="Q4" s="48"/>
      <c r="R4" s="74" t="s">
        <v>13</v>
      </c>
      <c r="S4" s="74" t="s">
        <v>8</v>
      </c>
    </row>
    <row r="5" spans="3:19" ht="13.5" customHeight="1">
      <c r="C5" s="68"/>
      <c r="D5" s="68"/>
      <c r="E5" s="9" t="s">
        <v>15</v>
      </c>
      <c r="F5" s="9" t="s">
        <v>16</v>
      </c>
      <c r="G5" s="9" t="s">
        <v>17</v>
      </c>
      <c r="H5" s="9" t="s">
        <v>18</v>
      </c>
      <c r="I5" s="9" t="s">
        <v>19</v>
      </c>
      <c r="J5" s="68"/>
      <c r="K5" s="68"/>
      <c r="L5" s="68"/>
      <c r="M5" s="68"/>
      <c r="N5" s="68"/>
      <c r="O5" s="9" t="s">
        <v>17</v>
      </c>
      <c r="P5" s="9" t="s">
        <v>18</v>
      </c>
      <c r="Q5" s="9" t="s">
        <v>19</v>
      </c>
      <c r="R5" s="68"/>
      <c r="S5" s="68"/>
    </row>
    <row r="6" spans="3:19" ht="30.75" customHeight="1">
      <c r="C6" s="71">
        <v>1</v>
      </c>
      <c r="D6" s="77" t="s">
        <v>21</v>
      </c>
      <c r="E6" s="12">
        <v>1.1000000000000001</v>
      </c>
      <c r="F6" s="13" t="s">
        <v>24</v>
      </c>
      <c r="G6" s="14">
        <v>3</v>
      </c>
      <c r="H6" s="14">
        <v>1</v>
      </c>
      <c r="I6" s="15">
        <f t="shared" ref="I6:I40" si="0">G6*H6</f>
        <v>3</v>
      </c>
      <c r="J6" s="15" t="str">
        <f t="shared" ref="J6:J40" si="1">IF(I6&lt;=3, "Bajo", IF(I6&lt;9, "Medio", "Alto"))</f>
        <v>Bajo</v>
      </c>
      <c r="K6" s="13" t="s">
        <v>30</v>
      </c>
      <c r="L6" s="12" t="s">
        <v>31</v>
      </c>
      <c r="M6" s="16" t="s">
        <v>32</v>
      </c>
      <c r="N6" s="12" t="s">
        <v>33</v>
      </c>
      <c r="O6" s="15">
        <v>3</v>
      </c>
      <c r="P6" s="15">
        <v>1</v>
      </c>
      <c r="Q6" s="15">
        <f t="shared" ref="Q6" si="2">O6*P6</f>
        <v>3</v>
      </c>
      <c r="R6" s="15" t="str">
        <f t="shared" ref="R6" si="3">IF(Q6&lt;=3, "Bajo", IF(Q6&lt;9, "Medio", "Alto"))</f>
        <v>Bajo</v>
      </c>
      <c r="S6" s="12" t="s">
        <v>31</v>
      </c>
    </row>
    <row r="7" spans="3:19" ht="30.75" customHeight="1">
      <c r="C7" s="68"/>
      <c r="D7" s="68"/>
      <c r="E7" s="17">
        <v>1.2</v>
      </c>
      <c r="F7" s="13" t="s">
        <v>34</v>
      </c>
      <c r="G7" s="14">
        <v>1</v>
      </c>
      <c r="H7" s="14">
        <v>3</v>
      </c>
      <c r="I7" s="15">
        <f t="shared" si="0"/>
        <v>3</v>
      </c>
      <c r="J7" s="15" t="str">
        <f t="shared" si="1"/>
        <v>Bajo</v>
      </c>
      <c r="K7" s="13" t="s">
        <v>35</v>
      </c>
      <c r="L7" s="12" t="s">
        <v>36</v>
      </c>
      <c r="M7" s="16" t="s">
        <v>37</v>
      </c>
      <c r="N7" s="12" t="s">
        <v>38</v>
      </c>
      <c r="O7" s="15">
        <v>1</v>
      </c>
      <c r="P7" s="15">
        <v>1</v>
      </c>
      <c r="Q7" s="15">
        <f t="shared" ref="Q7:Q40" si="4">O7*P7</f>
        <v>1</v>
      </c>
      <c r="R7" s="15" t="str">
        <f t="shared" ref="R7:R40" si="5">IF(Q7&lt;=3, "Bajo", IF(Q7&lt;9, "Medio", "Alto"))</f>
        <v>Bajo</v>
      </c>
      <c r="S7" s="12" t="s">
        <v>36</v>
      </c>
    </row>
    <row r="8" spans="3:19" ht="28.5" customHeight="1">
      <c r="C8" s="17">
        <v>2</v>
      </c>
      <c r="D8" s="21" t="s">
        <v>39</v>
      </c>
      <c r="E8" s="17">
        <v>2.1</v>
      </c>
      <c r="F8" s="13" t="s">
        <v>40</v>
      </c>
      <c r="G8" s="14">
        <v>1</v>
      </c>
      <c r="H8" s="14">
        <v>2</v>
      </c>
      <c r="I8" s="15">
        <f t="shared" si="0"/>
        <v>2</v>
      </c>
      <c r="J8" s="15" t="str">
        <f t="shared" si="1"/>
        <v>Bajo</v>
      </c>
      <c r="K8" s="20" t="s">
        <v>41</v>
      </c>
      <c r="L8" s="16" t="s">
        <v>42</v>
      </c>
      <c r="M8" s="16" t="s">
        <v>37</v>
      </c>
      <c r="N8" s="12" t="s">
        <v>43</v>
      </c>
      <c r="O8" s="15">
        <v>1</v>
      </c>
      <c r="P8" s="15">
        <v>1</v>
      </c>
      <c r="Q8" s="15">
        <f t="shared" si="4"/>
        <v>1</v>
      </c>
      <c r="R8" s="15" t="str">
        <f t="shared" si="5"/>
        <v>Bajo</v>
      </c>
      <c r="S8" s="17" t="s">
        <v>145</v>
      </c>
    </row>
    <row r="9" spans="3:19" ht="26">
      <c r="C9" s="71">
        <v>3</v>
      </c>
      <c r="D9" s="78" t="s">
        <v>44</v>
      </c>
      <c r="E9" s="17">
        <v>3.1</v>
      </c>
      <c r="F9" s="13" t="s">
        <v>45</v>
      </c>
      <c r="G9" s="14">
        <v>2</v>
      </c>
      <c r="H9" s="14">
        <v>3</v>
      </c>
      <c r="I9" s="15">
        <f t="shared" si="0"/>
        <v>6</v>
      </c>
      <c r="J9" s="15" t="str">
        <f t="shared" si="1"/>
        <v>Medio</v>
      </c>
      <c r="K9" s="20" t="s">
        <v>46</v>
      </c>
      <c r="L9" s="16" t="s">
        <v>47</v>
      </c>
      <c r="M9" s="16" t="s">
        <v>37</v>
      </c>
      <c r="N9" s="12" t="s">
        <v>48</v>
      </c>
      <c r="O9" s="15">
        <v>1</v>
      </c>
      <c r="P9" s="15">
        <v>3</v>
      </c>
      <c r="Q9" s="15">
        <f t="shared" si="4"/>
        <v>3</v>
      </c>
      <c r="R9" s="15" t="str">
        <f t="shared" si="5"/>
        <v>Bajo</v>
      </c>
      <c r="S9" s="16" t="s">
        <v>47</v>
      </c>
    </row>
    <row r="10" spans="3:19" ht="30" customHeight="1">
      <c r="C10" s="68"/>
      <c r="D10" s="68"/>
      <c r="E10" s="17">
        <v>3.2</v>
      </c>
      <c r="F10" s="13" t="s">
        <v>49</v>
      </c>
      <c r="G10" s="14">
        <v>2</v>
      </c>
      <c r="H10" s="14">
        <v>2</v>
      </c>
      <c r="I10" s="15">
        <f t="shared" si="0"/>
        <v>4</v>
      </c>
      <c r="J10" s="15" t="str">
        <f t="shared" si="1"/>
        <v>Medio</v>
      </c>
      <c r="K10" s="13" t="s">
        <v>50</v>
      </c>
      <c r="L10" s="16" t="s">
        <v>146</v>
      </c>
      <c r="M10" s="16" t="s">
        <v>37</v>
      </c>
      <c r="N10" s="12" t="s">
        <v>51</v>
      </c>
      <c r="O10" s="15">
        <v>1</v>
      </c>
      <c r="P10" s="15">
        <v>2</v>
      </c>
      <c r="Q10" s="15">
        <f t="shared" si="4"/>
        <v>2</v>
      </c>
      <c r="R10" s="15" t="str">
        <f t="shared" si="5"/>
        <v>Bajo</v>
      </c>
      <c r="S10" s="16" t="s">
        <v>146</v>
      </c>
    </row>
    <row r="11" spans="3:19" ht="30.75" customHeight="1">
      <c r="C11" s="71">
        <v>4</v>
      </c>
      <c r="D11" s="78" t="s">
        <v>52</v>
      </c>
      <c r="E11" s="17">
        <v>4.0999999999999996</v>
      </c>
      <c r="F11" s="20" t="s">
        <v>53</v>
      </c>
      <c r="G11" s="12">
        <v>1</v>
      </c>
      <c r="H11" s="12">
        <v>3</v>
      </c>
      <c r="I11" s="17">
        <f t="shared" si="0"/>
        <v>3</v>
      </c>
      <c r="J11" s="15" t="str">
        <f t="shared" si="1"/>
        <v>Bajo</v>
      </c>
      <c r="K11" s="13" t="s">
        <v>54</v>
      </c>
      <c r="L11" s="16" t="s">
        <v>55</v>
      </c>
      <c r="M11" s="16" t="s">
        <v>37</v>
      </c>
      <c r="N11" s="12" t="s">
        <v>48</v>
      </c>
      <c r="O11" s="12">
        <v>1</v>
      </c>
      <c r="P11" s="12">
        <v>3</v>
      </c>
      <c r="Q11" s="17">
        <f t="shared" si="4"/>
        <v>3</v>
      </c>
      <c r="R11" s="15" t="str">
        <f t="shared" si="5"/>
        <v>Bajo</v>
      </c>
      <c r="S11" s="16" t="s">
        <v>55</v>
      </c>
    </row>
    <row r="12" spans="3:19" ht="39">
      <c r="C12" s="68"/>
      <c r="D12" s="68"/>
      <c r="E12" s="17">
        <v>4.2</v>
      </c>
      <c r="F12" s="13" t="s">
        <v>57</v>
      </c>
      <c r="G12" s="12">
        <v>1</v>
      </c>
      <c r="H12" s="12">
        <v>3</v>
      </c>
      <c r="I12" s="17">
        <f t="shared" si="0"/>
        <v>3</v>
      </c>
      <c r="J12" s="15" t="str">
        <f t="shared" si="1"/>
        <v>Bajo</v>
      </c>
      <c r="K12" s="13" t="s">
        <v>50</v>
      </c>
      <c r="L12" s="16" t="s">
        <v>58</v>
      </c>
      <c r="M12" s="16" t="s">
        <v>37</v>
      </c>
      <c r="N12" s="16" t="s">
        <v>59</v>
      </c>
      <c r="O12" s="12">
        <v>1</v>
      </c>
      <c r="P12" s="12">
        <v>3</v>
      </c>
      <c r="Q12" s="17">
        <f t="shared" si="4"/>
        <v>3</v>
      </c>
      <c r="R12" s="15" t="str">
        <f t="shared" si="5"/>
        <v>Bajo</v>
      </c>
      <c r="S12" s="16" t="s">
        <v>58</v>
      </c>
    </row>
    <row r="13" spans="3:19" ht="39">
      <c r="C13" s="71">
        <v>5</v>
      </c>
      <c r="D13" s="78" t="s">
        <v>61</v>
      </c>
      <c r="E13" s="17">
        <v>5.0999999999999996</v>
      </c>
      <c r="F13" s="20" t="s">
        <v>62</v>
      </c>
      <c r="G13" s="12">
        <v>1</v>
      </c>
      <c r="H13" s="12">
        <v>3</v>
      </c>
      <c r="I13" s="17">
        <f t="shared" si="0"/>
        <v>3</v>
      </c>
      <c r="J13" s="15" t="str">
        <f t="shared" si="1"/>
        <v>Bajo</v>
      </c>
      <c r="K13" s="20" t="s">
        <v>63</v>
      </c>
      <c r="L13" s="12" t="s">
        <v>64</v>
      </c>
      <c r="M13" s="16" t="s">
        <v>65</v>
      </c>
      <c r="N13" s="67" t="s">
        <v>66</v>
      </c>
      <c r="O13" s="12">
        <v>1</v>
      </c>
      <c r="P13" s="12">
        <v>3</v>
      </c>
      <c r="Q13" s="17">
        <f t="shared" si="4"/>
        <v>3</v>
      </c>
      <c r="R13" s="15" t="str">
        <f t="shared" si="5"/>
        <v>Bajo</v>
      </c>
      <c r="S13" s="12" t="s">
        <v>64</v>
      </c>
    </row>
    <row r="14" spans="3:19" ht="39">
      <c r="C14" s="68"/>
      <c r="D14" s="68"/>
      <c r="E14" s="17">
        <v>5.2</v>
      </c>
      <c r="F14" s="20" t="s">
        <v>67</v>
      </c>
      <c r="G14" s="12">
        <v>1</v>
      </c>
      <c r="H14" s="12">
        <v>3</v>
      </c>
      <c r="I14" s="17">
        <f t="shared" si="0"/>
        <v>3</v>
      </c>
      <c r="J14" s="15" t="str">
        <f t="shared" si="1"/>
        <v>Bajo</v>
      </c>
      <c r="K14" s="13" t="s">
        <v>68</v>
      </c>
      <c r="L14" s="12" t="s">
        <v>69</v>
      </c>
      <c r="M14" s="16" t="s">
        <v>65</v>
      </c>
      <c r="N14" s="72"/>
      <c r="O14" s="12">
        <v>1</v>
      </c>
      <c r="P14" s="12">
        <v>3</v>
      </c>
      <c r="Q14" s="17">
        <f t="shared" si="4"/>
        <v>3</v>
      </c>
      <c r="R14" s="15" t="str">
        <f t="shared" si="5"/>
        <v>Bajo</v>
      </c>
      <c r="S14" s="12" t="s">
        <v>69</v>
      </c>
    </row>
    <row r="15" spans="3:19" ht="39">
      <c r="C15" s="17">
        <v>6</v>
      </c>
      <c r="D15" s="26" t="s">
        <v>71</v>
      </c>
      <c r="E15" s="17">
        <v>6.1</v>
      </c>
      <c r="F15" s="20" t="s">
        <v>73</v>
      </c>
      <c r="G15" s="12">
        <v>1</v>
      </c>
      <c r="H15" s="12">
        <v>3</v>
      </c>
      <c r="I15" s="17">
        <f t="shared" si="0"/>
        <v>3</v>
      </c>
      <c r="J15" s="15" t="str">
        <f t="shared" si="1"/>
        <v>Bajo</v>
      </c>
      <c r="K15" s="20" t="s">
        <v>74</v>
      </c>
      <c r="L15" s="12" t="s">
        <v>64</v>
      </c>
      <c r="M15" s="16" t="s">
        <v>65</v>
      </c>
      <c r="N15" s="68"/>
      <c r="O15" s="12">
        <v>1</v>
      </c>
      <c r="P15" s="12">
        <v>3</v>
      </c>
      <c r="Q15" s="17">
        <f t="shared" si="4"/>
        <v>3</v>
      </c>
      <c r="R15" s="15" t="str">
        <f t="shared" si="5"/>
        <v>Bajo</v>
      </c>
      <c r="S15" s="12" t="s">
        <v>64</v>
      </c>
    </row>
    <row r="16" spans="3:19" ht="16">
      <c r="C16" s="69">
        <v>7</v>
      </c>
      <c r="D16" s="77" t="s">
        <v>76</v>
      </c>
      <c r="E16" s="17">
        <v>7.1</v>
      </c>
      <c r="F16" s="20" t="s">
        <v>77</v>
      </c>
      <c r="G16" s="12">
        <v>1</v>
      </c>
      <c r="H16" s="12">
        <v>3</v>
      </c>
      <c r="I16" s="17">
        <f t="shared" si="0"/>
        <v>3</v>
      </c>
      <c r="J16" s="15" t="str">
        <f t="shared" si="1"/>
        <v>Bajo</v>
      </c>
      <c r="K16" s="83" t="s">
        <v>147</v>
      </c>
      <c r="L16" s="69" t="s">
        <v>64</v>
      </c>
      <c r="M16" s="67" t="s">
        <v>65</v>
      </c>
      <c r="N16" s="67" t="s">
        <v>66</v>
      </c>
      <c r="O16" s="12">
        <v>1</v>
      </c>
      <c r="P16" s="12">
        <v>3</v>
      </c>
      <c r="Q16" s="17">
        <f t="shared" si="4"/>
        <v>3</v>
      </c>
      <c r="R16" s="15" t="str">
        <f t="shared" si="5"/>
        <v>Bajo</v>
      </c>
      <c r="S16" s="69" t="s">
        <v>64</v>
      </c>
    </row>
    <row r="17" spans="3:19" ht="16">
      <c r="C17" s="72"/>
      <c r="D17" s="72"/>
      <c r="E17" s="12">
        <v>7.2</v>
      </c>
      <c r="F17" s="20" t="s">
        <v>79</v>
      </c>
      <c r="G17" s="12">
        <v>1</v>
      </c>
      <c r="H17" s="12">
        <v>2</v>
      </c>
      <c r="I17" s="17">
        <f t="shared" si="0"/>
        <v>2</v>
      </c>
      <c r="J17" s="15" t="str">
        <f t="shared" si="1"/>
        <v>Bajo</v>
      </c>
      <c r="K17" s="72"/>
      <c r="L17" s="72"/>
      <c r="M17" s="72"/>
      <c r="N17" s="72"/>
      <c r="O17" s="12">
        <v>1</v>
      </c>
      <c r="P17" s="12">
        <v>2</v>
      </c>
      <c r="Q17" s="17">
        <f t="shared" si="4"/>
        <v>2</v>
      </c>
      <c r="R17" s="15" t="str">
        <f t="shared" si="5"/>
        <v>Bajo</v>
      </c>
      <c r="S17" s="72"/>
    </row>
    <row r="18" spans="3:19" ht="16">
      <c r="C18" s="68"/>
      <c r="D18" s="68"/>
      <c r="E18" s="12">
        <v>7.3</v>
      </c>
      <c r="F18" s="20" t="s">
        <v>80</v>
      </c>
      <c r="G18" s="12">
        <v>2</v>
      </c>
      <c r="H18" s="12">
        <v>2</v>
      </c>
      <c r="I18" s="17">
        <f t="shared" si="0"/>
        <v>4</v>
      </c>
      <c r="J18" s="15" t="str">
        <f t="shared" si="1"/>
        <v>Medio</v>
      </c>
      <c r="K18" s="68"/>
      <c r="L18" s="68"/>
      <c r="M18" s="68"/>
      <c r="N18" s="68"/>
      <c r="O18" s="15">
        <v>1</v>
      </c>
      <c r="P18" s="15">
        <v>2</v>
      </c>
      <c r="Q18" s="15">
        <f t="shared" si="4"/>
        <v>2</v>
      </c>
      <c r="R18" s="15" t="str">
        <f t="shared" si="5"/>
        <v>Bajo</v>
      </c>
      <c r="S18" s="68"/>
    </row>
    <row r="19" spans="3:19" ht="39">
      <c r="C19" s="71">
        <v>8</v>
      </c>
      <c r="D19" s="78" t="s">
        <v>82</v>
      </c>
      <c r="E19" s="17">
        <v>8.1</v>
      </c>
      <c r="F19" s="13" t="s">
        <v>83</v>
      </c>
      <c r="G19" s="12">
        <v>1</v>
      </c>
      <c r="H19" s="12">
        <v>3</v>
      </c>
      <c r="I19" s="17">
        <f t="shared" si="0"/>
        <v>3</v>
      </c>
      <c r="J19" s="15" t="str">
        <f t="shared" si="1"/>
        <v>Bajo</v>
      </c>
      <c r="K19" s="20" t="s">
        <v>85</v>
      </c>
      <c r="L19" s="12" t="s">
        <v>86</v>
      </c>
      <c r="M19" s="16" t="s">
        <v>65</v>
      </c>
      <c r="N19" s="16" t="s">
        <v>87</v>
      </c>
      <c r="O19" s="12">
        <v>1</v>
      </c>
      <c r="P19" s="12">
        <v>3</v>
      </c>
      <c r="Q19" s="17">
        <f t="shared" si="4"/>
        <v>3</v>
      </c>
      <c r="R19" s="15" t="str">
        <f t="shared" si="5"/>
        <v>Bajo</v>
      </c>
      <c r="S19" s="12" t="s">
        <v>86</v>
      </c>
    </row>
    <row r="20" spans="3:19" ht="26">
      <c r="C20" s="68"/>
      <c r="D20" s="68"/>
      <c r="E20" s="12">
        <v>8.1999999999999993</v>
      </c>
      <c r="F20" s="13" t="s">
        <v>88</v>
      </c>
      <c r="G20" s="12">
        <v>1</v>
      </c>
      <c r="H20" s="12">
        <v>3</v>
      </c>
      <c r="I20" s="17">
        <f t="shared" si="0"/>
        <v>3</v>
      </c>
      <c r="J20" s="15" t="str">
        <f t="shared" si="1"/>
        <v>Bajo</v>
      </c>
      <c r="K20" s="20" t="s">
        <v>90</v>
      </c>
      <c r="L20" s="12" t="s">
        <v>86</v>
      </c>
      <c r="M20" s="16" t="s">
        <v>91</v>
      </c>
      <c r="N20" s="16" t="s">
        <v>92</v>
      </c>
      <c r="O20" s="12">
        <v>1</v>
      </c>
      <c r="P20" s="12">
        <v>3</v>
      </c>
      <c r="Q20" s="17">
        <f t="shared" si="4"/>
        <v>3</v>
      </c>
      <c r="R20" s="15" t="str">
        <f t="shared" si="5"/>
        <v>Bajo</v>
      </c>
      <c r="S20" s="12" t="s">
        <v>86</v>
      </c>
    </row>
    <row r="21" spans="3:19" ht="15" customHeight="1">
      <c r="C21" s="71">
        <v>9</v>
      </c>
      <c r="D21" s="77" t="s">
        <v>93</v>
      </c>
      <c r="E21" s="17">
        <v>9.1</v>
      </c>
      <c r="F21" s="20" t="s">
        <v>77</v>
      </c>
      <c r="G21" s="12">
        <v>1</v>
      </c>
      <c r="H21" s="12">
        <v>3</v>
      </c>
      <c r="I21" s="17">
        <f t="shared" si="0"/>
        <v>3</v>
      </c>
      <c r="J21" s="15" t="str">
        <f t="shared" si="1"/>
        <v>Bajo</v>
      </c>
      <c r="K21" s="83" t="s">
        <v>147</v>
      </c>
      <c r="L21" s="69" t="s">
        <v>64</v>
      </c>
      <c r="M21" s="67" t="s">
        <v>65</v>
      </c>
      <c r="N21" s="67" t="s">
        <v>94</v>
      </c>
      <c r="O21" s="12">
        <v>1</v>
      </c>
      <c r="P21" s="12">
        <v>3</v>
      </c>
      <c r="Q21" s="17">
        <f t="shared" si="4"/>
        <v>3</v>
      </c>
      <c r="R21" s="15" t="str">
        <f t="shared" si="5"/>
        <v>Bajo</v>
      </c>
      <c r="S21" s="69" t="s">
        <v>64</v>
      </c>
    </row>
    <row r="22" spans="3:19" ht="15" customHeight="1">
      <c r="C22" s="72"/>
      <c r="D22" s="72"/>
      <c r="E22" s="17">
        <v>9.1999999999999993</v>
      </c>
      <c r="F22" s="20" t="s">
        <v>79</v>
      </c>
      <c r="G22" s="12">
        <v>1</v>
      </c>
      <c r="H22" s="12">
        <v>3</v>
      </c>
      <c r="I22" s="17">
        <f t="shared" si="0"/>
        <v>3</v>
      </c>
      <c r="J22" s="15" t="str">
        <f t="shared" si="1"/>
        <v>Bajo</v>
      </c>
      <c r="K22" s="72"/>
      <c r="L22" s="72"/>
      <c r="M22" s="72"/>
      <c r="N22" s="72"/>
      <c r="O22" s="12">
        <v>1</v>
      </c>
      <c r="P22" s="12">
        <v>3</v>
      </c>
      <c r="Q22" s="17">
        <f t="shared" si="4"/>
        <v>3</v>
      </c>
      <c r="R22" s="15" t="str">
        <f t="shared" si="5"/>
        <v>Bajo</v>
      </c>
      <c r="S22" s="72"/>
    </row>
    <row r="23" spans="3:19" ht="15" customHeight="1">
      <c r="C23" s="68"/>
      <c r="D23" s="68"/>
      <c r="E23" s="12">
        <v>9.3000000000000007</v>
      </c>
      <c r="F23" s="20" t="s">
        <v>80</v>
      </c>
      <c r="G23" s="12">
        <v>2</v>
      </c>
      <c r="H23" s="12">
        <v>2</v>
      </c>
      <c r="I23" s="17">
        <f t="shared" si="0"/>
        <v>4</v>
      </c>
      <c r="J23" s="15" t="str">
        <f t="shared" si="1"/>
        <v>Medio</v>
      </c>
      <c r="K23" s="68"/>
      <c r="L23" s="68"/>
      <c r="M23" s="68"/>
      <c r="N23" s="68"/>
      <c r="O23" s="15">
        <v>3</v>
      </c>
      <c r="P23" s="15">
        <v>1</v>
      </c>
      <c r="Q23" s="15">
        <f t="shared" si="4"/>
        <v>3</v>
      </c>
      <c r="R23" s="15" t="str">
        <f t="shared" si="5"/>
        <v>Bajo</v>
      </c>
      <c r="S23" s="68"/>
    </row>
    <row r="24" spans="3:19" ht="57" customHeight="1">
      <c r="C24" s="71">
        <v>10</v>
      </c>
      <c r="D24" s="78" t="s">
        <v>95</v>
      </c>
      <c r="E24" s="17">
        <v>10.1</v>
      </c>
      <c r="F24" s="20" t="s">
        <v>96</v>
      </c>
      <c r="G24" s="12">
        <v>2</v>
      </c>
      <c r="H24" s="12">
        <v>3</v>
      </c>
      <c r="I24" s="17">
        <f t="shared" si="0"/>
        <v>6</v>
      </c>
      <c r="J24" s="15" t="str">
        <f t="shared" si="1"/>
        <v>Medio</v>
      </c>
      <c r="K24" s="81" t="s">
        <v>97</v>
      </c>
      <c r="L24" s="67" t="s">
        <v>98</v>
      </c>
      <c r="M24" s="16" t="s">
        <v>99</v>
      </c>
      <c r="N24" s="16" t="s">
        <v>100</v>
      </c>
      <c r="O24" s="12">
        <v>2</v>
      </c>
      <c r="P24" s="12">
        <v>3</v>
      </c>
      <c r="Q24" s="17">
        <f t="shared" si="4"/>
        <v>6</v>
      </c>
      <c r="R24" s="15" t="str">
        <f t="shared" si="5"/>
        <v>Medio</v>
      </c>
      <c r="S24" s="67" t="s">
        <v>98</v>
      </c>
    </row>
    <row r="25" spans="3:19" ht="30.75" customHeight="1">
      <c r="C25" s="68"/>
      <c r="D25" s="68"/>
      <c r="E25" s="38">
        <v>43141</v>
      </c>
      <c r="F25" s="20" t="s">
        <v>101</v>
      </c>
      <c r="G25" s="12">
        <v>1</v>
      </c>
      <c r="H25" s="12">
        <v>3</v>
      </c>
      <c r="I25" s="17">
        <f t="shared" si="0"/>
        <v>3</v>
      </c>
      <c r="J25" s="15" t="str">
        <f t="shared" si="1"/>
        <v>Bajo</v>
      </c>
      <c r="K25" s="82"/>
      <c r="L25" s="68"/>
      <c r="M25" s="16" t="s">
        <v>102</v>
      </c>
      <c r="N25" s="16" t="s">
        <v>103</v>
      </c>
      <c r="O25" s="12">
        <v>1</v>
      </c>
      <c r="P25" s="12">
        <v>3</v>
      </c>
      <c r="Q25" s="17">
        <f t="shared" si="4"/>
        <v>3</v>
      </c>
      <c r="R25" s="15" t="str">
        <f t="shared" si="5"/>
        <v>Bajo</v>
      </c>
      <c r="S25" s="68"/>
    </row>
    <row r="26" spans="3:19" ht="39">
      <c r="C26" s="71">
        <v>11</v>
      </c>
      <c r="D26" s="78" t="s">
        <v>104</v>
      </c>
      <c r="E26" s="12">
        <v>11.1</v>
      </c>
      <c r="F26" s="20" t="s">
        <v>105</v>
      </c>
      <c r="G26" s="12">
        <v>1</v>
      </c>
      <c r="H26" s="12">
        <v>3</v>
      </c>
      <c r="I26" s="17">
        <f t="shared" si="0"/>
        <v>3</v>
      </c>
      <c r="J26" s="15" t="str">
        <f t="shared" si="1"/>
        <v>Bajo</v>
      </c>
      <c r="K26" s="20" t="s">
        <v>106</v>
      </c>
      <c r="L26" s="16" t="s">
        <v>107</v>
      </c>
      <c r="M26" s="16" t="s">
        <v>102</v>
      </c>
      <c r="N26" s="16" t="s">
        <v>108</v>
      </c>
      <c r="O26" s="12">
        <v>1</v>
      </c>
      <c r="P26" s="12">
        <v>3</v>
      </c>
      <c r="Q26" s="17">
        <f t="shared" si="4"/>
        <v>3</v>
      </c>
      <c r="R26" s="15" t="str">
        <f t="shared" si="5"/>
        <v>Bajo</v>
      </c>
      <c r="S26" s="43" t="s">
        <v>149</v>
      </c>
    </row>
    <row r="27" spans="3:19" ht="27">
      <c r="C27" s="72"/>
      <c r="D27" s="68"/>
      <c r="E27" s="12">
        <v>11.2</v>
      </c>
      <c r="F27" s="20" t="s">
        <v>109</v>
      </c>
      <c r="G27" s="12">
        <v>1</v>
      </c>
      <c r="H27" s="12">
        <v>3</v>
      </c>
      <c r="I27" s="17">
        <f t="shared" si="0"/>
        <v>3</v>
      </c>
      <c r="J27" s="15" t="str">
        <f t="shared" si="1"/>
        <v>Bajo</v>
      </c>
      <c r="K27" s="20" t="s">
        <v>110</v>
      </c>
      <c r="L27" s="39" t="s">
        <v>111</v>
      </c>
      <c r="M27" s="16" t="s">
        <v>102</v>
      </c>
      <c r="N27" s="12" t="s">
        <v>112</v>
      </c>
      <c r="O27" s="12">
        <v>1</v>
      </c>
      <c r="P27" s="12">
        <v>3</v>
      </c>
      <c r="Q27" s="17">
        <f t="shared" si="4"/>
        <v>3</v>
      </c>
      <c r="R27" s="42" t="str">
        <f t="shared" si="5"/>
        <v>Bajo</v>
      </c>
      <c r="S27" s="45" t="s">
        <v>148</v>
      </c>
    </row>
    <row r="28" spans="3:19" ht="39">
      <c r="C28" s="71">
        <v>12</v>
      </c>
      <c r="D28" s="78" t="s">
        <v>113</v>
      </c>
      <c r="E28" s="38">
        <v>43112</v>
      </c>
      <c r="F28" s="13" t="s">
        <v>96</v>
      </c>
      <c r="G28" s="12">
        <v>2</v>
      </c>
      <c r="H28" s="12">
        <v>3</v>
      </c>
      <c r="I28" s="17">
        <f t="shared" si="0"/>
        <v>6</v>
      </c>
      <c r="J28" s="15" t="str">
        <f t="shared" si="1"/>
        <v>Medio</v>
      </c>
      <c r="K28" s="20" t="s">
        <v>114</v>
      </c>
      <c r="L28" s="16" t="s">
        <v>150</v>
      </c>
      <c r="M28" s="67" t="s">
        <v>115</v>
      </c>
      <c r="N28" s="84" t="s">
        <v>116</v>
      </c>
      <c r="O28" s="12">
        <v>2</v>
      </c>
      <c r="P28" s="12">
        <v>3</v>
      </c>
      <c r="Q28" s="17">
        <f t="shared" si="4"/>
        <v>6</v>
      </c>
      <c r="R28" s="15" t="str">
        <f t="shared" si="5"/>
        <v>Medio</v>
      </c>
      <c r="S28" s="44" t="s">
        <v>150</v>
      </c>
    </row>
    <row r="29" spans="3:19" ht="26">
      <c r="C29" s="72"/>
      <c r="D29" s="72"/>
      <c r="E29" s="12">
        <v>12.2</v>
      </c>
      <c r="F29" s="13" t="s">
        <v>117</v>
      </c>
      <c r="G29" s="12">
        <v>1</v>
      </c>
      <c r="H29" s="12">
        <v>3</v>
      </c>
      <c r="I29" s="17">
        <f t="shared" si="0"/>
        <v>3</v>
      </c>
      <c r="J29" s="15" t="str">
        <f t="shared" si="1"/>
        <v>Bajo</v>
      </c>
      <c r="K29" s="13" t="s">
        <v>118</v>
      </c>
      <c r="L29" s="16" t="s">
        <v>151</v>
      </c>
      <c r="M29" s="72"/>
      <c r="N29" s="85"/>
      <c r="O29" s="12">
        <v>1</v>
      </c>
      <c r="P29" s="12">
        <v>3</v>
      </c>
      <c r="Q29" s="17">
        <f t="shared" si="4"/>
        <v>3</v>
      </c>
      <c r="R29" s="15" t="str">
        <f t="shared" si="5"/>
        <v>Bajo</v>
      </c>
      <c r="S29" s="16" t="s">
        <v>151</v>
      </c>
    </row>
    <row r="30" spans="3:19" ht="39">
      <c r="C30" s="72"/>
      <c r="D30" s="68"/>
      <c r="E30" s="12">
        <v>12.3</v>
      </c>
      <c r="F30" s="13" t="s">
        <v>120</v>
      </c>
      <c r="G30" s="12">
        <v>1</v>
      </c>
      <c r="H30" s="12">
        <v>3</v>
      </c>
      <c r="I30" s="17">
        <f t="shared" si="0"/>
        <v>3</v>
      </c>
      <c r="J30" s="15" t="str">
        <f t="shared" si="1"/>
        <v>Bajo</v>
      </c>
      <c r="K30" s="13" t="s">
        <v>121</v>
      </c>
      <c r="L30" s="12" t="s">
        <v>119</v>
      </c>
      <c r="M30" s="68"/>
      <c r="N30" s="82"/>
      <c r="O30" s="12">
        <v>1</v>
      </c>
      <c r="P30" s="12">
        <v>3</v>
      </c>
      <c r="Q30" s="17">
        <f t="shared" si="4"/>
        <v>3</v>
      </c>
      <c r="R30" s="15" t="str">
        <f t="shared" si="5"/>
        <v>Bajo</v>
      </c>
      <c r="S30" s="12" t="s">
        <v>119</v>
      </c>
    </row>
    <row r="31" spans="3:19" ht="26">
      <c r="C31" s="71">
        <v>13</v>
      </c>
      <c r="D31" s="78" t="s">
        <v>122</v>
      </c>
      <c r="E31" s="12">
        <v>13.1</v>
      </c>
      <c r="F31" s="13" t="s">
        <v>123</v>
      </c>
      <c r="G31" s="12">
        <v>1</v>
      </c>
      <c r="H31" s="12">
        <v>3</v>
      </c>
      <c r="I31" s="17">
        <f t="shared" si="0"/>
        <v>3</v>
      </c>
      <c r="J31" s="15" t="str">
        <f t="shared" si="1"/>
        <v>Bajo</v>
      </c>
      <c r="K31" s="13" t="s">
        <v>124</v>
      </c>
      <c r="L31" s="67" t="s">
        <v>107</v>
      </c>
      <c r="M31" s="67" t="s">
        <v>102</v>
      </c>
      <c r="N31" s="67" t="s">
        <v>125</v>
      </c>
      <c r="O31" s="12">
        <v>1</v>
      </c>
      <c r="P31" s="12">
        <v>3</v>
      </c>
      <c r="Q31" s="17">
        <f t="shared" si="4"/>
        <v>3</v>
      </c>
      <c r="R31" s="15" t="str">
        <f t="shared" si="5"/>
        <v>Bajo</v>
      </c>
      <c r="S31" s="67" t="s">
        <v>150</v>
      </c>
    </row>
    <row r="32" spans="3:19" ht="20.25" customHeight="1">
      <c r="C32" s="68"/>
      <c r="D32" s="68"/>
      <c r="E32" s="12">
        <v>13.2</v>
      </c>
      <c r="F32" s="13" t="s">
        <v>126</v>
      </c>
      <c r="G32" s="12">
        <v>2</v>
      </c>
      <c r="H32" s="12">
        <v>3</v>
      </c>
      <c r="I32" s="17">
        <f t="shared" si="0"/>
        <v>6</v>
      </c>
      <c r="J32" s="15" t="str">
        <f t="shared" si="1"/>
        <v>Medio</v>
      </c>
      <c r="K32" s="20" t="s">
        <v>127</v>
      </c>
      <c r="L32" s="68"/>
      <c r="M32" s="68"/>
      <c r="N32" s="68"/>
      <c r="O32" s="12">
        <v>1</v>
      </c>
      <c r="P32" s="12">
        <v>3</v>
      </c>
      <c r="Q32" s="17">
        <f t="shared" si="4"/>
        <v>3</v>
      </c>
      <c r="R32" s="15" t="str">
        <f t="shared" si="5"/>
        <v>Bajo</v>
      </c>
      <c r="S32" s="68"/>
    </row>
    <row r="33" spans="3:19" ht="19.5" customHeight="1">
      <c r="C33" s="69">
        <v>14</v>
      </c>
      <c r="D33" s="77" t="s">
        <v>128</v>
      </c>
      <c r="E33" s="12">
        <v>14.1</v>
      </c>
      <c r="F33" s="13" t="s">
        <v>129</v>
      </c>
      <c r="G33" s="12">
        <v>2</v>
      </c>
      <c r="H33" s="12">
        <v>3</v>
      </c>
      <c r="I33" s="17">
        <f t="shared" si="0"/>
        <v>6</v>
      </c>
      <c r="J33" s="15" t="str">
        <f t="shared" si="1"/>
        <v>Medio</v>
      </c>
      <c r="K33" s="20" t="s">
        <v>130</v>
      </c>
      <c r="L33" s="69" t="s">
        <v>119</v>
      </c>
      <c r="M33" s="67" t="s">
        <v>102</v>
      </c>
      <c r="N33" s="67" t="s">
        <v>125</v>
      </c>
      <c r="O33" s="12">
        <v>2</v>
      </c>
      <c r="P33" s="12">
        <v>3</v>
      </c>
      <c r="Q33" s="17">
        <f t="shared" si="4"/>
        <v>6</v>
      </c>
      <c r="R33" s="15" t="str">
        <f t="shared" si="5"/>
        <v>Medio</v>
      </c>
      <c r="S33" s="69" t="s">
        <v>119</v>
      </c>
    </row>
    <row r="34" spans="3:19" ht="21.75" customHeight="1">
      <c r="C34" s="68"/>
      <c r="D34" s="68"/>
      <c r="E34" s="12">
        <v>14.2</v>
      </c>
      <c r="F34" s="13" t="s">
        <v>120</v>
      </c>
      <c r="G34" s="12">
        <v>3</v>
      </c>
      <c r="H34" s="12">
        <v>3</v>
      </c>
      <c r="I34" s="17">
        <f t="shared" si="0"/>
        <v>9</v>
      </c>
      <c r="J34" s="15" t="str">
        <f t="shared" si="1"/>
        <v>Alto</v>
      </c>
      <c r="K34" s="20" t="s">
        <v>131</v>
      </c>
      <c r="L34" s="68"/>
      <c r="M34" s="68"/>
      <c r="N34" s="68"/>
      <c r="O34" s="12">
        <v>2</v>
      </c>
      <c r="P34" s="12">
        <v>3</v>
      </c>
      <c r="Q34" s="17">
        <f t="shared" si="4"/>
        <v>6</v>
      </c>
      <c r="R34" s="15" t="str">
        <f t="shared" si="5"/>
        <v>Medio</v>
      </c>
      <c r="S34" s="68"/>
    </row>
    <row r="35" spans="3:19" ht="20.25" customHeight="1">
      <c r="C35" s="69">
        <v>15</v>
      </c>
      <c r="D35" s="78" t="s">
        <v>132</v>
      </c>
      <c r="E35" s="12">
        <v>15.1</v>
      </c>
      <c r="F35" s="13" t="s">
        <v>133</v>
      </c>
      <c r="G35" s="12">
        <v>1</v>
      </c>
      <c r="H35" s="12">
        <v>3</v>
      </c>
      <c r="I35" s="17">
        <f t="shared" si="0"/>
        <v>3</v>
      </c>
      <c r="J35" s="15" t="str">
        <f t="shared" si="1"/>
        <v>Bajo</v>
      </c>
      <c r="K35" s="20" t="s">
        <v>134</v>
      </c>
      <c r="L35" s="69" t="s">
        <v>119</v>
      </c>
      <c r="M35" s="67" t="s">
        <v>135</v>
      </c>
      <c r="N35" s="69" t="s">
        <v>116</v>
      </c>
      <c r="O35" s="12">
        <v>1</v>
      </c>
      <c r="P35" s="12">
        <v>3</v>
      </c>
      <c r="Q35" s="17">
        <f t="shared" si="4"/>
        <v>3</v>
      </c>
      <c r="R35" s="15" t="str">
        <f t="shared" si="5"/>
        <v>Bajo</v>
      </c>
      <c r="S35" s="69" t="s">
        <v>119</v>
      </c>
    </row>
    <row r="36" spans="3:19" ht="21" customHeight="1">
      <c r="C36" s="68"/>
      <c r="D36" s="68"/>
      <c r="E36" s="12">
        <v>15.2</v>
      </c>
      <c r="F36" s="13" t="s">
        <v>120</v>
      </c>
      <c r="G36" s="12">
        <v>1</v>
      </c>
      <c r="H36" s="12">
        <v>3</v>
      </c>
      <c r="I36" s="17">
        <f t="shared" si="0"/>
        <v>3</v>
      </c>
      <c r="J36" s="15" t="str">
        <f t="shared" si="1"/>
        <v>Bajo</v>
      </c>
      <c r="K36" s="20" t="s">
        <v>136</v>
      </c>
      <c r="L36" s="68"/>
      <c r="M36" s="68"/>
      <c r="N36" s="68"/>
      <c r="O36" s="12">
        <v>1</v>
      </c>
      <c r="P36" s="12">
        <v>3</v>
      </c>
      <c r="Q36" s="17">
        <f t="shared" si="4"/>
        <v>3</v>
      </c>
      <c r="R36" s="15" t="str">
        <f t="shared" si="5"/>
        <v>Bajo</v>
      </c>
      <c r="S36" s="68"/>
    </row>
    <row r="37" spans="3:19" ht="20.25" customHeight="1">
      <c r="C37" s="69">
        <v>16</v>
      </c>
      <c r="D37" s="78" t="s">
        <v>137</v>
      </c>
      <c r="E37" s="12">
        <v>16.100000000000001</v>
      </c>
      <c r="F37" s="13" t="s">
        <v>129</v>
      </c>
      <c r="G37" s="12">
        <v>1</v>
      </c>
      <c r="H37" s="12">
        <v>3</v>
      </c>
      <c r="I37" s="17">
        <f t="shared" si="0"/>
        <v>3</v>
      </c>
      <c r="J37" s="15" t="str">
        <f t="shared" si="1"/>
        <v>Bajo</v>
      </c>
      <c r="K37" s="20" t="s">
        <v>138</v>
      </c>
      <c r="L37" s="69" t="s">
        <v>119</v>
      </c>
      <c r="M37" s="67" t="s">
        <v>135</v>
      </c>
      <c r="N37" s="69" t="s">
        <v>116</v>
      </c>
      <c r="O37" s="12">
        <v>1</v>
      </c>
      <c r="P37" s="12">
        <v>3</v>
      </c>
      <c r="Q37" s="17">
        <f t="shared" si="4"/>
        <v>3</v>
      </c>
      <c r="R37" s="15" t="str">
        <f t="shared" si="5"/>
        <v>Bajo</v>
      </c>
      <c r="S37" s="69" t="s">
        <v>119</v>
      </c>
    </row>
    <row r="38" spans="3:19" ht="21" customHeight="1">
      <c r="C38" s="68"/>
      <c r="D38" s="68"/>
      <c r="E38" s="12">
        <v>16.2</v>
      </c>
      <c r="F38" s="13" t="s">
        <v>120</v>
      </c>
      <c r="G38" s="12">
        <v>1</v>
      </c>
      <c r="H38" s="12">
        <v>3</v>
      </c>
      <c r="I38" s="17">
        <f t="shared" si="0"/>
        <v>3</v>
      </c>
      <c r="J38" s="15" t="str">
        <f t="shared" si="1"/>
        <v>Bajo</v>
      </c>
      <c r="K38" s="20" t="s">
        <v>136</v>
      </c>
      <c r="L38" s="68"/>
      <c r="M38" s="68"/>
      <c r="N38" s="68"/>
      <c r="O38" s="12">
        <v>1</v>
      </c>
      <c r="P38" s="12">
        <v>3</v>
      </c>
      <c r="Q38" s="17">
        <f t="shared" si="4"/>
        <v>3</v>
      </c>
      <c r="R38" s="15" t="str">
        <f t="shared" si="5"/>
        <v>Bajo</v>
      </c>
      <c r="S38" s="68"/>
    </row>
    <row r="39" spans="3:19" ht="15.75" customHeight="1">
      <c r="C39" s="69">
        <v>17</v>
      </c>
      <c r="D39" s="78" t="s">
        <v>139</v>
      </c>
      <c r="E39" s="12">
        <v>17.100000000000001</v>
      </c>
      <c r="F39" s="13" t="s">
        <v>129</v>
      </c>
      <c r="G39" s="12">
        <v>2</v>
      </c>
      <c r="H39" s="12">
        <v>3</v>
      </c>
      <c r="I39" s="17">
        <f t="shared" si="0"/>
        <v>6</v>
      </c>
      <c r="J39" s="15" t="str">
        <f t="shared" si="1"/>
        <v>Medio</v>
      </c>
      <c r="K39" s="83" t="s">
        <v>140</v>
      </c>
      <c r="L39" s="69" t="s">
        <v>119</v>
      </c>
      <c r="M39" s="84" t="s">
        <v>141</v>
      </c>
      <c r="N39" s="86" t="s">
        <v>142</v>
      </c>
      <c r="O39" s="12">
        <v>1</v>
      </c>
      <c r="P39" s="12">
        <v>3</v>
      </c>
      <c r="Q39" s="17">
        <f t="shared" si="4"/>
        <v>3</v>
      </c>
      <c r="R39" s="15" t="str">
        <f t="shared" si="5"/>
        <v>Bajo</v>
      </c>
      <c r="S39" s="69" t="s">
        <v>119</v>
      </c>
    </row>
    <row r="40" spans="3:19" ht="19.5" customHeight="1">
      <c r="C40" s="68"/>
      <c r="D40" s="68"/>
      <c r="E40" s="12">
        <v>17.2</v>
      </c>
      <c r="F40" s="13" t="s">
        <v>143</v>
      </c>
      <c r="G40" s="12">
        <v>2</v>
      </c>
      <c r="H40" s="12">
        <v>3</v>
      </c>
      <c r="I40" s="17">
        <f t="shared" si="0"/>
        <v>6</v>
      </c>
      <c r="J40" s="15" t="str">
        <f t="shared" si="1"/>
        <v>Medio</v>
      </c>
      <c r="K40" s="68"/>
      <c r="L40" s="68"/>
      <c r="M40" s="82"/>
      <c r="N40" s="66"/>
      <c r="O40" s="12">
        <v>1</v>
      </c>
      <c r="P40" s="12">
        <v>3</v>
      </c>
      <c r="Q40" s="17">
        <f t="shared" si="4"/>
        <v>3</v>
      </c>
      <c r="R40" s="15" t="str">
        <f t="shared" si="5"/>
        <v>Bajo</v>
      </c>
      <c r="S40" s="68"/>
    </row>
    <row r="41" spans="3:19" ht="13.5" customHeight="1">
      <c r="C41" s="40"/>
      <c r="D41" s="40"/>
      <c r="E41" s="40"/>
      <c r="F41" s="40"/>
      <c r="G41" s="40"/>
      <c r="H41" s="40"/>
      <c r="I41" s="40"/>
      <c r="J41" s="40"/>
      <c r="K41" s="40"/>
      <c r="L41" s="40"/>
      <c r="M41" s="40"/>
      <c r="N41" s="40"/>
      <c r="O41" s="40"/>
      <c r="P41" s="40"/>
      <c r="Q41" s="40"/>
      <c r="R41" s="40"/>
      <c r="S41" s="40"/>
    </row>
    <row r="42" spans="3:19" ht="13.5" customHeight="1">
      <c r="C42" s="40"/>
      <c r="D42" s="40" t="s">
        <v>144</v>
      </c>
      <c r="E42" s="40"/>
      <c r="F42" s="40"/>
      <c r="G42" s="40"/>
      <c r="H42" s="40"/>
      <c r="I42" s="40"/>
      <c r="J42" s="40"/>
      <c r="K42" s="40"/>
      <c r="L42" s="40"/>
      <c r="M42" s="40"/>
      <c r="N42" s="40"/>
      <c r="O42" s="40"/>
      <c r="P42" s="40"/>
      <c r="Q42" s="40"/>
      <c r="R42" s="40"/>
      <c r="S42" s="40"/>
    </row>
    <row r="43" spans="3:19" ht="13.5" customHeight="1">
      <c r="C43" s="40"/>
      <c r="D43" s="40"/>
      <c r="E43" s="40"/>
      <c r="F43" s="40"/>
      <c r="G43" s="40"/>
      <c r="H43" s="40"/>
      <c r="I43" s="40"/>
      <c r="J43" s="40"/>
      <c r="K43" s="40"/>
      <c r="L43" s="40"/>
      <c r="M43" s="40"/>
      <c r="N43" s="40"/>
      <c r="O43" s="40"/>
      <c r="P43" s="40"/>
      <c r="Q43" s="40"/>
      <c r="R43" s="40"/>
      <c r="S43" s="40"/>
    </row>
    <row r="44" spans="3:19" ht="13.5" customHeight="1">
      <c r="C44" s="40"/>
      <c r="D44" s="40"/>
      <c r="E44" s="40"/>
      <c r="F44" s="40"/>
      <c r="G44" s="40"/>
      <c r="H44" s="40"/>
      <c r="I44" s="40"/>
      <c r="J44" s="40"/>
      <c r="K44" s="40"/>
      <c r="L44" s="40"/>
      <c r="M44" s="40"/>
      <c r="N44" s="40"/>
      <c r="O44" s="40"/>
      <c r="P44" s="40"/>
      <c r="Q44" s="40"/>
      <c r="R44" s="40"/>
      <c r="S44" s="40"/>
    </row>
    <row r="45" spans="3:19" ht="13.5" customHeight="1">
      <c r="C45" s="41"/>
      <c r="D45" s="41"/>
      <c r="E45" s="41"/>
      <c r="F45" s="41"/>
      <c r="G45" s="41"/>
      <c r="H45" s="41"/>
      <c r="I45" s="41"/>
      <c r="J45" s="41"/>
      <c r="K45" s="41"/>
      <c r="L45" s="41"/>
      <c r="M45" s="41"/>
      <c r="N45" s="41"/>
      <c r="O45" s="41"/>
      <c r="P45" s="41"/>
      <c r="Q45" s="41"/>
      <c r="R45" s="41"/>
      <c r="S45" s="41"/>
    </row>
    <row r="46" spans="3:19" ht="13.5" customHeight="1"/>
    <row r="47" spans="3:19" ht="13.5" customHeight="1"/>
    <row r="48" spans="3: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sheetData>
  <mergeCells count="81">
    <mergeCell ref="M33:M34"/>
    <mergeCell ref="N28:N30"/>
    <mergeCell ref="N31:N32"/>
    <mergeCell ref="N39:N40"/>
    <mergeCell ref="N37:N38"/>
    <mergeCell ref="N33:N34"/>
    <mergeCell ref="N35:N36"/>
    <mergeCell ref="M39:M40"/>
    <mergeCell ref="M37:M38"/>
    <mergeCell ref="M28:M30"/>
    <mergeCell ref="M35:M36"/>
    <mergeCell ref="K39:K40"/>
    <mergeCell ref="L39:L40"/>
    <mergeCell ref="L37:L38"/>
    <mergeCell ref="L31:L32"/>
    <mergeCell ref="L33:L34"/>
    <mergeCell ref="L35:L36"/>
    <mergeCell ref="C39:C40"/>
    <mergeCell ref="C35:C36"/>
    <mergeCell ref="C37:C38"/>
    <mergeCell ref="D39:D40"/>
    <mergeCell ref="D35:D36"/>
    <mergeCell ref="D37:D38"/>
    <mergeCell ref="D13:D14"/>
    <mergeCell ref="D16:D18"/>
    <mergeCell ref="D33:D34"/>
    <mergeCell ref="C33:C34"/>
    <mergeCell ref="C31:C32"/>
    <mergeCell ref="J3:J5"/>
    <mergeCell ref="C11:C12"/>
    <mergeCell ref="C13:C14"/>
    <mergeCell ref="D21:D23"/>
    <mergeCell ref="D31:D32"/>
    <mergeCell ref="D28:D30"/>
    <mergeCell ref="D24:D25"/>
    <mergeCell ref="D26:D27"/>
    <mergeCell ref="C28:C30"/>
    <mergeCell ref="D9:D10"/>
    <mergeCell ref="D6:D7"/>
    <mergeCell ref="E3:F4"/>
    <mergeCell ref="G3:I4"/>
    <mergeCell ref="D3:D5"/>
    <mergeCell ref="D11:D12"/>
    <mergeCell ref="D19:D20"/>
    <mergeCell ref="K3:K5"/>
    <mergeCell ref="L3:L5"/>
    <mergeCell ref="M31:M32"/>
    <mergeCell ref="M3:M5"/>
    <mergeCell ref="N21:N23"/>
    <mergeCell ref="N13:N15"/>
    <mergeCell ref="N16:N18"/>
    <mergeCell ref="N3:N5"/>
    <mergeCell ref="M21:M23"/>
    <mergeCell ref="M16:M18"/>
    <mergeCell ref="K24:K25"/>
    <mergeCell ref="L24:L25"/>
    <mergeCell ref="K21:K23"/>
    <mergeCell ref="L21:L23"/>
    <mergeCell ref="K16:K18"/>
    <mergeCell ref="L16:L18"/>
    <mergeCell ref="E1:S1"/>
    <mergeCell ref="C26:C27"/>
    <mergeCell ref="C24:C25"/>
    <mergeCell ref="C21:C23"/>
    <mergeCell ref="C9:C10"/>
    <mergeCell ref="C19:C20"/>
    <mergeCell ref="C16:C18"/>
    <mergeCell ref="S16:S18"/>
    <mergeCell ref="S21:S23"/>
    <mergeCell ref="S24:S25"/>
    <mergeCell ref="O4:Q4"/>
    <mergeCell ref="R4:R5"/>
    <mergeCell ref="S4:S5"/>
    <mergeCell ref="O3:S3"/>
    <mergeCell ref="C6:C7"/>
    <mergeCell ref="C3:C5"/>
    <mergeCell ref="S31:S32"/>
    <mergeCell ref="S33:S34"/>
    <mergeCell ref="S35:S36"/>
    <mergeCell ref="S37:S38"/>
    <mergeCell ref="S39:S40"/>
  </mergeCells>
  <conditionalFormatting sqref="J6:J33 J35 J37:J38">
    <cfRule type="containsText" dxfId="26" priority="22" operator="containsText" text="Bajo">
      <formula>NOT(ISERROR(SEARCH(("Bajo"),(J6))))</formula>
    </cfRule>
  </conditionalFormatting>
  <conditionalFormatting sqref="J6:J33 J35 J37:J38">
    <cfRule type="containsText" dxfId="25" priority="23" operator="containsText" text="Medio">
      <formula>NOT(ISERROR(SEARCH(("Medio"),(J6))))</formula>
    </cfRule>
  </conditionalFormatting>
  <conditionalFormatting sqref="J6:J33 J35 J37:J38">
    <cfRule type="containsText" dxfId="24" priority="24" operator="containsText" text="Alto">
      <formula>NOT(ISERROR(SEARCH(("Alto"),(J6))))</formula>
    </cfRule>
  </conditionalFormatting>
  <conditionalFormatting sqref="J34 J36 J39:J40">
    <cfRule type="containsText" dxfId="23" priority="25" operator="containsText" text="Bajo">
      <formula>NOT(ISERROR(SEARCH(("Bajo"),(J34))))</formula>
    </cfRule>
  </conditionalFormatting>
  <conditionalFormatting sqref="J34 J36 J39:J40">
    <cfRule type="containsText" dxfId="22" priority="26" operator="containsText" text="Medio">
      <formula>NOT(ISERROR(SEARCH(("Medio"),(J34))))</formula>
    </cfRule>
  </conditionalFormatting>
  <conditionalFormatting sqref="J34 J36 J39:J40">
    <cfRule type="containsText" dxfId="21" priority="27" operator="containsText" text="Alto">
      <formula>NOT(ISERROR(SEARCH(("Alto"),(J34))))</formula>
    </cfRule>
  </conditionalFormatting>
  <conditionalFormatting sqref="R6:R10 R18 R23">
    <cfRule type="containsText" dxfId="20" priority="19" operator="containsText" text="Bajo">
      <formula>NOT(ISERROR(SEARCH(("Bajo"),(R6))))</formula>
    </cfRule>
  </conditionalFormatting>
  <conditionalFormatting sqref="R6:R10 R18 R23">
    <cfRule type="containsText" dxfId="19" priority="20" operator="containsText" text="Medio">
      <formula>NOT(ISERROR(SEARCH(("Medio"),(R6))))</formula>
    </cfRule>
  </conditionalFormatting>
  <conditionalFormatting sqref="R6:R10 R18 R23">
    <cfRule type="containsText" dxfId="18" priority="21" operator="containsText" text="Alto">
      <formula>NOT(ISERROR(SEARCH(("Alto"),(R6))))</formula>
    </cfRule>
  </conditionalFormatting>
  <conditionalFormatting sqref="R11:R17">
    <cfRule type="containsText" dxfId="17" priority="16" operator="containsText" text="Bajo">
      <formula>NOT(ISERROR(SEARCH(("Bajo"),(R11))))</formula>
    </cfRule>
  </conditionalFormatting>
  <conditionalFormatting sqref="R11:R17">
    <cfRule type="containsText" dxfId="16" priority="17" operator="containsText" text="Medio">
      <formula>NOT(ISERROR(SEARCH(("Medio"),(R11))))</formula>
    </cfRule>
  </conditionalFormatting>
  <conditionalFormatting sqref="R11:R17">
    <cfRule type="containsText" dxfId="15" priority="18" operator="containsText" text="Alto">
      <formula>NOT(ISERROR(SEARCH(("Alto"),(R11))))</formula>
    </cfRule>
  </conditionalFormatting>
  <conditionalFormatting sqref="R19:R22">
    <cfRule type="containsText" dxfId="14" priority="13" operator="containsText" text="Bajo">
      <formula>NOT(ISERROR(SEARCH(("Bajo"),(R19))))</formula>
    </cfRule>
  </conditionalFormatting>
  <conditionalFormatting sqref="R19:R22">
    <cfRule type="containsText" dxfId="13" priority="14" operator="containsText" text="Medio">
      <formula>NOT(ISERROR(SEARCH(("Medio"),(R19))))</formula>
    </cfRule>
  </conditionalFormatting>
  <conditionalFormatting sqref="R19:R22">
    <cfRule type="containsText" dxfId="12" priority="15" operator="containsText" text="Alto">
      <formula>NOT(ISERROR(SEARCH(("Alto"),(R19))))</formula>
    </cfRule>
  </conditionalFormatting>
  <conditionalFormatting sqref="R24:R27">
    <cfRule type="containsText" dxfId="11" priority="10" operator="containsText" text="Bajo">
      <formula>NOT(ISERROR(SEARCH(("Bajo"),(R24))))</formula>
    </cfRule>
  </conditionalFormatting>
  <conditionalFormatting sqref="R24:R27">
    <cfRule type="containsText" dxfId="10" priority="11" operator="containsText" text="Medio">
      <formula>NOT(ISERROR(SEARCH(("Medio"),(R24))))</formula>
    </cfRule>
  </conditionalFormatting>
  <conditionalFormatting sqref="R24:R27">
    <cfRule type="containsText" dxfId="9" priority="12" operator="containsText" text="Alto">
      <formula>NOT(ISERROR(SEARCH(("Alto"),(R24))))</formula>
    </cfRule>
  </conditionalFormatting>
  <conditionalFormatting sqref="R28:R30">
    <cfRule type="containsText" dxfId="8" priority="7" operator="containsText" text="Bajo">
      <formula>NOT(ISERROR(SEARCH(("Bajo"),(R28))))</formula>
    </cfRule>
  </conditionalFormatting>
  <conditionalFormatting sqref="R28:R30">
    <cfRule type="containsText" dxfId="7" priority="8" operator="containsText" text="Medio">
      <formula>NOT(ISERROR(SEARCH(("Medio"),(R28))))</formula>
    </cfRule>
  </conditionalFormatting>
  <conditionalFormatting sqref="R28:R30">
    <cfRule type="containsText" dxfId="6" priority="9" operator="containsText" text="Alto">
      <formula>NOT(ISERROR(SEARCH(("Alto"),(R28))))</formula>
    </cfRule>
  </conditionalFormatting>
  <conditionalFormatting sqref="R31:R33 R35 R37:R38">
    <cfRule type="containsText" dxfId="5" priority="1" operator="containsText" text="Bajo">
      <formula>NOT(ISERROR(SEARCH(("Bajo"),(R31))))</formula>
    </cfRule>
  </conditionalFormatting>
  <conditionalFormatting sqref="R31:R33 R35 R37:R38">
    <cfRule type="containsText" dxfId="4" priority="2" operator="containsText" text="Medio">
      <formula>NOT(ISERROR(SEARCH(("Medio"),(R31))))</formula>
    </cfRule>
  </conditionalFormatting>
  <conditionalFormatting sqref="R31:R33 R35 R37:R38">
    <cfRule type="containsText" dxfId="3" priority="3" operator="containsText" text="Alto">
      <formula>NOT(ISERROR(SEARCH(("Alto"),(R31))))</formula>
    </cfRule>
  </conditionalFormatting>
  <conditionalFormatting sqref="R34 R36 R39:R40">
    <cfRule type="containsText" dxfId="2" priority="4" operator="containsText" text="Bajo">
      <formula>NOT(ISERROR(SEARCH(("Bajo"),(R34))))</formula>
    </cfRule>
  </conditionalFormatting>
  <conditionalFormatting sqref="R34 R36 R39:R40">
    <cfRule type="containsText" dxfId="1" priority="5" operator="containsText" text="Medio">
      <formula>NOT(ISERROR(SEARCH(("Medio"),(R34))))</formula>
    </cfRule>
  </conditionalFormatting>
  <conditionalFormatting sqref="R34 R36 R39:R40">
    <cfRule type="containsText" dxfId="0" priority="6" operator="containsText" text="Alto">
      <formula>NOT(ISERROR(SEARCH(("Alto"),(R34))))</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
  <sheetViews>
    <sheetView workbookViewId="0"/>
  </sheetViews>
  <sheetFormatPr baseColWidth="10" defaultColWidth="14.5" defaultRowHeight="15" customHeight="1"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Metodología del Análisis</vt:lpstr>
      <vt:lpstr>Análisis de Riesgo</vt: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Luz del Carmen Romero Islas</cp:lastModifiedBy>
  <dcterms:created xsi:type="dcterms:W3CDTF">2019-11-06T02:41:11Z</dcterms:created>
  <dcterms:modified xsi:type="dcterms:W3CDTF">2019-11-06T18:44:35Z</dcterms:modified>
</cp:coreProperties>
</file>